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79\UNJ\.Tugas Lainnya\GPjM\Form 06 dan 05\Kontrak Perkuliahan 05 06\"/>
    </mc:Choice>
  </mc:AlternateContent>
  <xr:revisionPtr revIDLastSave="0" documentId="13_ncr:1_{79182D94-29D5-42DE-8EC0-D21A01AA4F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 06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4" i="6" l="1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12" i="6"/>
  <c r="Y13" i="6"/>
  <c r="Y14" i="6"/>
  <c r="Y15" i="6"/>
  <c r="Y16" i="6"/>
  <c r="Y17" i="6"/>
  <c r="Y18" i="6"/>
  <c r="Y19" i="6"/>
  <c r="Y20" i="6"/>
  <c r="Y21" i="6"/>
  <c r="Y22" i="6"/>
  <c r="Y23" i="6"/>
  <c r="Y11" i="6"/>
  <c r="AR50" i="6" l="1"/>
  <c r="AF58" i="6" l="1"/>
  <c r="AF57" i="6"/>
  <c r="AF59" i="6"/>
  <c r="AF60" i="6" l="1"/>
  <c r="AI58" i="6" s="1"/>
  <c r="AI54" i="6" l="1"/>
  <c r="AI50" i="6"/>
  <c r="AI53" i="6"/>
  <c r="AI52" i="6"/>
  <c r="AI57" i="6"/>
  <c r="AI56" i="6"/>
  <c r="AI51" i="6"/>
  <c r="AI59" i="6"/>
  <c r="AI55" i="6"/>
</calcChain>
</file>

<file path=xl/sharedStrings.xml><?xml version="1.0" encoding="utf-8"?>
<sst xmlns="http://schemas.openxmlformats.org/spreadsheetml/2006/main" count="112" uniqueCount="82">
  <si>
    <t>UNIVERSITAS NEGERI JAKARTA</t>
  </si>
  <si>
    <t>M.K.</t>
  </si>
  <si>
    <t xml:space="preserve">S.K.S   </t>
  </si>
  <si>
    <t xml:space="preserve">Hari </t>
  </si>
  <si>
    <t xml:space="preserve">Jam </t>
  </si>
  <si>
    <t xml:space="preserve">Ruang </t>
  </si>
  <si>
    <t xml:space="preserve">Dosen </t>
  </si>
  <si>
    <t>N A M A</t>
  </si>
  <si>
    <t>P E R K U L I A H A N</t>
  </si>
  <si>
    <t>Hadir</t>
  </si>
  <si>
    <t>TUGAS</t>
  </si>
  <si>
    <t>UTS</t>
  </si>
  <si>
    <t>UAS</t>
  </si>
  <si>
    <t>KET.</t>
  </si>
  <si>
    <t>I</t>
  </si>
  <si>
    <t>II</t>
  </si>
  <si>
    <t>IV</t>
  </si>
  <si>
    <t>V</t>
  </si>
  <si>
    <t>VII</t>
  </si>
  <si>
    <t>VIII</t>
  </si>
  <si>
    <t>Angka</t>
  </si>
  <si>
    <t>Huruf</t>
  </si>
  <si>
    <t>Bobot</t>
  </si>
  <si>
    <t>REKAPITULASI PENILAIAN</t>
  </si>
  <si>
    <t>A</t>
  </si>
  <si>
    <t>86 - 100</t>
  </si>
  <si>
    <t>orang =</t>
  </si>
  <si>
    <t>%</t>
  </si>
  <si>
    <t>A-</t>
  </si>
  <si>
    <t>81 - 85</t>
  </si>
  <si>
    <t>Nilai A-</t>
  </si>
  <si>
    <t>Dosen</t>
  </si>
  <si>
    <t>B+</t>
  </si>
  <si>
    <t>Nilai B+</t>
  </si>
  <si>
    <t>B</t>
  </si>
  <si>
    <t>Nilai B</t>
  </si>
  <si>
    <t>B-</t>
  </si>
  <si>
    <t>Nilai B-</t>
  </si>
  <si>
    <t>C+</t>
  </si>
  <si>
    <t>Nilai C+</t>
  </si>
  <si>
    <t>C</t>
  </si>
  <si>
    <t>C-</t>
  </si>
  <si>
    <t>Nilai C-</t>
  </si>
  <si>
    <t>D</t>
  </si>
  <si>
    <t>Nilai D</t>
  </si>
  <si>
    <t>E</t>
  </si>
  <si>
    <t>0 - 45</t>
  </si>
  <si>
    <t>Nilai E</t>
  </si>
  <si>
    <t>No. Urut</t>
  </si>
  <si>
    <t>No. Registrasi</t>
  </si>
  <si>
    <t>Nilai Akhir</t>
  </si>
  <si>
    <t>Pertemuan ke-</t>
  </si>
  <si>
    <t>Tanggal/Bulan</t>
  </si>
  <si>
    <t>IX</t>
  </si>
  <si>
    <t>Tingkat Penguasaaan</t>
  </si>
  <si>
    <t>Nilai A</t>
  </si>
  <si>
    <t>76 - 80</t>
  </si>
  <si>
    <t>71 - 75</t>
  </si>
  <si>
    <t>66 - 70</t>
  </si>
  <si>
    <t>61 - 65</t>
  </si>
  <si>
    <t>56 - 60</t>
  </si>
  <si>
    <t>Nilai C</t>
  </si>
  <si>
    <t>51 - 55</t>
  </si>
  <si>
    <t>46 - 50</t>
  </si>
  <si>
    <t>Jumlah</t>
  </si>
  <si>
    <t>Ketua Program Studi,</t>
  </si>
  <si>
    <t xml:space="preserve">Kuliah Pertama : </t>
  </si>
  <si>
    <t>Pengetahuan 30%</t>
  </si>
  <si>
    <t>S (CBL/Partisipatif) 20%</t>
  </si>
  <si>
    <t>Kuis 5%</t>
  </si>
  <si>
    <t>Tugas 10%</t>
  </si>
  <si>
    <t>PBL (KU&amp;KK/Kolaboratif) 35%</t>
  </si>
  <si>
    <t>DAFTAR HADIR PERKULIAHAN DAN NILAI SEMESTER  117 Th. 2022/2023</t>
  </si>
  <si>
    <t xml:space="preserve">Kode Mata Kuliah  : </t>
  </si>
  <si>
    <t xml:space="preserve">Kose Seksi  : </t>
  </si>
  <si>
    <t xml:space="preserve">: </t>
  </si>
  <si>
    <t xml:space="preserve">:  </t>
  </si>
  <si>
    <t>….............................</t>
  </si>
  <si>
    <t>Nama Koorprodi</t>
  </si>
  <si>
    <t>NIP.</t>
  </si>
  <si>
    <t>Nama Dosen</t>
  </si>
  <si>
    <t xml:space="preserve">NIP.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</si>
</sst>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6"/>
      <color rgb="FFFFFFFF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2" fillId="0" borderId="0"/>
    <xf numFmtId="0" fontId="24" fillId="0" borderId="0"/>
    <xf numFmtId="0" fontId="1" fillId="0" borderId="0"/>
  </cellStyleXfs>
  <cellXfs count="83">
    <xf numFmtId="0" fontId="0" fillId="0" borderId="0" xfId="0"/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1" fillId="0" borderId="0" xfId="1"/>
    <xf numFmtId="0" fontId="5" fillId="0" borderId="0" xfId="1" applyFont="1"/>
    <xf numFmtId="0" fontId="6" fillId="0" borderId="0" xfId="1" applyFont="1"/>
    <xf numFmtId="0" fontId="7" fillId="0" borderId="0" xfId="1" applyFont="1"/>
    <xf numFmtId="0" fontId="3" fillId="0" borderId="0" xfId="1" applyFont="1"/>
    <xf numFmtId="0" fontId="8" fillId="0" borderId="0" xfId="1" applyFont="1"/>
    <xf numFmtId="0" fontId="9" fillId="0" borderId="0" xfId="1" applyFont="1"/>
    <xf numFmtId="0" fontId="13" fillId="0" borderId="0" xfId="1" applyFont="1"/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right"/>
    </xf>
    <xf numFmtId="0" fontId="14" fillId="0" borderId="7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5" fillId="0" borderId="7" xfId="1" applyFont="1" applyBorder="1"/>
    <xf numFmtId="0" fontId="15" fillId="2" borderId="7" xfId="1" applyFont="1" applyFill="1" applyBorder="1"/>
    <xf numFmtId="0" fontId="15" fillId="0" borderId="15" xfId="1" applyFont="1" applyBorder="1"/>
    <xf numFmtId="0" fontId="11" fillId="0" borderId="5" xfId="1" applyBorder="1"/>
    <xf numFmtId="0" fontId="15" fillId="0" borderId="10" xfId="1" applyFont="1" applyBorder="1"/>
    <xf numFmtId="0" fontId="17" fillId="0" borderId="0" xfId="1" applyFont="1"/>
    <xf numFmtId="0" fontId="18" fillId="0" borderId="0" xfId="1" applyFont="1"/>
    <xf numFmtId="0" fontId="14" fillId="0" borderId="0" xfId="1" applyFont="1"/>
    <xf numFmtId="0" fontId="20" fillId="0" borderId="0" xfId="1" applyFont="1"/>
    <xf numFmtId="0" fontId="16" fillId="0" borderId="16" xfId="2" applyFont="1" applyBorder="1" applyAlignment="1">
      <alignment horizontal="center" wrapText="1"/>
    </xf>
    <xf numFmtId="0" fontId="15" fillId="2" borderId="5" xfId="1" applyFont="1" applyFill="1" applyBorder="1"/>
    <xf numFmtId="0" fontId="15" fillId="2" borderId="15" xfId="1" applyFont="1" applyFill="1" applyBorder="1"/>
    <xf numFmtId="0" fontId="11" fillId="2" borderId="5" xfId="1" applyFill="1" applyBorder="1"/>
    <xf numFmtId="0" fontId="15" fillId="2" borderId="10" xfId="1" applyFont="1" applyFill="1" applyBorder="1"/>
    <xf numFmtId="0" fontId="16" fillId="2" borderId="16" xfId="2" applyFont="1" applyFill="1" applyBorder="1" applyAlignment="1">
      <alignment horizontal="center" wrapText="1"/>
    </xf>
    <xf numFmtId="0" fontId="21" fillId="0" borderId="0" xfId="1" applyFont="1"/>
    <xf numFmtId="0" fontId="10" fillId="0" borderId="0" xfId="1" applyFont="1"/>
    <xf numFmtId="0" fontId="22" fillId="5" borderId="5" xfId="0" applyFont="1" applyFill="1" applyBorder="1" applyAlignment="1">
      <alignment vertical="center" textRotation="90"/>
    </xf>
    <xf numFmtId="0" fontId="21" fillId="2" borderId="0" xfId="1" applyFont="1" applyFill="1"/>
    <xf numFmtId="0" fontId="18" fillId="0" borderId="18" xfId="1" applyFont="1" applyBorder="1"/>
    <xf numFmtId="0" fontId="18" fillId="0" borderId="19" xfId="1" applyFont="1" applyBorder="1"/>
    <xf numFmtId="0" fontId="15" fillId="6" borderId="7" xfId="1" applyFont="1" applyFill="1" applyBorder="1"/>
    <xf numFmtId="0" fontId="15" fillId="6" borderId="5" xfId="1" applyFont="1" applyFill="1" applyBorder="1"/>
    <xf numFmtId="0" fontId="17" fillId="6" borderId="5" xfId="1" applyFont="1" applyFill="1" applyBorder="1"/>
    <xf numFmtId="16" fontId="3" fillId="0" borderId="4" xfId="1" applyNumberFormat="1" applyFont="1" applyBorder="1" applyAlignment="1">
      <alignment horizontal="left" textRotation="90"/>
    </xf>
    <xf numFmtId="0" fontId="11" fillId="0" borderId="0" xfId="3" applyFont="1"/>
    <xf numFmtId="0" fontId="8" fillId="0" borderId="0" xfId="3" applyFont="1"/>
    <xf numFmtId="0" fontId="25" fillId="0" borderId="0" xfId="3" applyFont="1"/>
    <xf numFmtId="0" fontId="26" fillId="0" borderId="0" xfId="3" applyFont="1"/>
    <xf numFmtId="0" fontId="27" fillId="0" borderId="0" xfId="3" applyFont="1"/>
    <xf numFmtId="0" fontId="13" fillId="0" borderId="0" xfId="3" applyFont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" fontId="15" fillId="0" borderId="10" xfId="1" applyNumberFormat="1" applyFont="1" applyBorder="1" applyAlignment="1">
      <alignment horizontal="center"/>
    </xf>
    <xf numFmtId="0" fontId="23" fillId="0" borderId="12" xfId="1" applyFont="1" applyBorder="1"/>
    <xf numFmtId="0" fontId="23" fillId="0" borderId="13" xfId="1" applyFont="1" applyBorder="1"/>
    <xf numFmtId="0" fontId="23" fillId="0" borderId="16" xfId="1" applyFont="1" applyBorder="1"/>
    <xf numFmtId="0" fontId="14" fillId="0" borderId="7" xfId="1" applyFont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/>
    </xf>
    <xf numFmtId="0" fontId="19" fillId="4" borderId="9" xfId="1" applyFont="1" applyFill="1" applyBorder="1" applyAlignment="1">
      <alignment horizontal="center" vertical="center"/>
    </xf>
    <xf numFmtId="0" fontId="19" fillId="4" borderId="17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4" fillId="0" borderId="6" xfId="1" applyFont="1" applyBorder="1" applyAlignment="1">
      <alignment horizontal="center" vertical="center" textRotation="90"/>
    </xf>
    <xf numFmtId="0" fontId="14" fillId="0" borderId="11" xfId="1" applyFont="1" applyBorder="1" applyAlignment="1">
      <alignment horizontal="center" vertical="center" textRotation="90"/>
    </xf>
    <xf numFmtId="0" fontId="14" fillId="0" borderId="14" xfId="1" applyFont="1" applyBorder="1" applyAlignment="1">
      <alignment horizontal="center" vertical="center" textRotation="90"/>
    </xf>
    <xf numFmtId="0" fontId="14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textRotation="90"/>
    </xf>
    <xf numFmtId="0" fontId="22" fillId="5" borderId="1" xfId="0" applyFont="1" applyFill="1" applyBorder="1" applyAlignment="1">
      <alignment horizontal="center" vertical="center" textRotation="90"/>
    </xf>
    <xf numFmtId="0" fontId="22" fillId="5" borderId="2" xfId="0" applyFont="1" applyFill="1" applyBorder="1" applyAlignment="1">
      <alignment horizontal="center" vertical="center" textRotation="90"/>
    </xf>
    <xf numFmtId="0" fontId="22" fillId="5" borderId="3" xfId="0" applyFont="1" applyFill="1" applyBorder="1" applyAlignment="1">
      <alignment horizontal="center" vertical="center" textRotation="90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 textRotation="90"/>
    </xf>
  </cellXfs>
  <cellStyles count="5">
    <cellStyle name="Normal" xfId="0" builtinId="0"/>
    <cellStyle name="Normal 2" xfId="1" xr:uid="{B5E370E3-9390-495E-9297-4A3FAD83E3C0}"/>
    <cellStyle name="Normal 3" xfId="2" xr:uid="{31C6DBD9-5273-494D-8000-D324F6C9669A}"/>
    <cellStyle name="Normal 3 2" xfId="4" xr:uid="{CEABCEDE-5984-4ECE-A625-EE3D2CD845E5}"/>
    <cellStyle name="Normal 4" xfId="3" xr:uid="{45A2891E-4574-42D3-B62C-969F50AE0C1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88900</xdr:rowOff>
    </xdr:from>
    <xdr:to>
      <xdr:col>1</xdr:col>
      <xdr:colOff>781050</xdr:colOff>
      <xdr:row>6</xdr:row>
      <xdr:rowOff>0</xdr:rowOff>
    </xdr:to>
    <xdr:pic>
      <xdr:nvPicPr>
        <xdr:cNvPr id="2" name="Picture 3" descr="C:\Users\Administrator\Desktop\download.jpg">
          <a:extLst>
            <a:ext uri="{FF2B5EF4-FFF2-40B4-BE49-F238E27FC236}">
              <a16:creationId xmlns:a16="http://schemas.microsoft.com/office/drawing/2014/main" id="{CF7BDC71-68E1-4DDD-88ED-66E93EBE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00" t="8444" r="20889" b="12889"/>
        <a:stretch>
          <a:fillRect/>
        </a:stretch>
      </xdr:blipFill>
      <xdr:spPr>
        <a:xfrm>
          <a:off x="165100" y="88900"/>
          <a:ext cx="84455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80D4-6BA1-43B6-9C30-3E0C9170A8B0}">
  <dimension ref="A1:AU62"/>
  <sheetViews>
    <sheetView tabSelected="1" topLeftCell="A36" zoomScale="90" zoomScaleNormal="90" workbookViewId="0">
      <selection activeCell="AE3" sqref="AE3"/>
    </sheetView>
  </sheetViews>
  <sheetFormatPr defaultRowHeight="12.75"/>
  <cols>
    <col min="1" max="1" width="3.42578125" style="5" customWidth="1"/>
    <col min="2" max="2" width="12.28515625" style="5" customWidth="1"/>
    <col min="3" max="3" width="31.42578125" style="5" customWidth="1"/>
    <col min="4" max="4" width="9.140625" style="5"/>
    <col min="5" max="5" width="3.140625" style="5" customWidth="1"/>
    <col min="6" max="6" width="3.28515625" style="5" customWidth="1"/>
    <col min="7" max="7" width="3.140625" style="5" customWidth="1"/>
    <col min="8" max="8" width="3.5703125" style="5" customWidth="1"/>
    <col min="9" max="10" width="3.7109375" style="5" customWidth="1"/>
    <col min="11" max="11" width="2.85546875" style="5" customWidth="1"/>
    <col min="12" max="12" width="3" style="5" customWidth="1"/>
    <col min="13" max="14" width="3.7109375" style="5" customWidth="1"/>
    <col min="15" max="15" width="2.85546875" style="5" customWidth="1"/>
    <col min="16" max="19" width="3.7109375" style="5" customWidth="1"/>
    <col min="20" max="20" width="3.140625" style="5" customWidth="1"/>
    <col min="21" max="22" width="2.5703125" style="5" customWidth="1"/>
    <col min="23" max="23" width="2" style="5" customWidth="1"/>
    <col min="24" max="24" width="2.7109375" style="5" customWidth="1"/>
    <col min="25" max="25" width="5.42578125" style="5" customWidth="1"/>
    <col min="26" max="29" width="3.85546875" style="5" customWidth="1"/>
    <col min="30" max="30" width="4.7109375" style="5" customWidth="1"/>
    <col min="31" max="31" width="5.140625" style="5" customWidth="1"/>
    <col min="32" max="32" width="7.140625" style="5" customWidth="1"/>
    <col min="33" max="34" width="3.7109375" style="5" customWidth="1"/>
    <col min="35" max="35" width="4.7109375" style="5" customWidth="1"/>
    <col min="36" max="41" width="3.7109375" style="5" customWidth="1"/>
    <col min="42" max="42" width="4.7109375" style="5" customWidth="1"/>
    <col min="43" max="43" width="6.28515625" style="5" customWidth="1"/>
    <col min="44" max="44" width="6.5703125" style="5" customWidth="1"/>
    <col min="45" max="45" width="6.42578125" style="5" customWidth="1"/>
    <col min="46" max="16384" width="9.140625" style="5"/>
  </cols>
  <sheetData>
    <row r="1" spans="1:46" ht="18">
      <c r="D1" s="68" t="s">
        <v>72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6" ht="18">
      <c r="D2" s="6"/>
      <c r="E2" s="7"/>
      <c r="F2" s="7"/>
      <c r="G2" s="8"/>
      <c r="H2" s="7"/>
      <c r="I2" s="7"/>
      <c r="J2" s="8"/>
      <c r="K2" s="7"/>
      <c r="L2" s="6"/>
      <c r="M2" s="8"/>
      <c r="N2" s="8"/>
      <c r="O2" s="7" t="s">
        <v>0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6">
      <c r="D3" s="10"/>
      <c r="E3" s="11"/>
      <c r="F3" s="11"/>
      <c r="G3" s="11"/>
      <c r="H3" s="11"/>
      <c r="I3" s="11"/>
      <c r="J3" s="11"/>
      <c r="K3" s="11"/>
      <c r="L3" s="10"/>
    </row>
    <row r="4" spans="1:46">
      <c r="A4" s="9"/>
      <c r="B4" s="9"/>
      <c r="C4" s="12" t="s">
        <v>73</v>
      </c>
      <c r="D4" s="12"/>
      <c r="E4" s="13" t="s">
        <v>1</v>
      </c>
      <c r="F4" s="12"/>
      <c r="G4" s="14" t="s">
        <v>75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 t="s">
        <v>2</v>
      </c>
      <c r="Y4" s="12"/>
      <c r="Z4" s="12" t="s">
        <v>76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66</v>
      </c>
      <c r="AL4" s="12"/>
      <c r="AM4" s="12"/>
      <c r="AN4" s="12"/>
      <c r="AO4" s="12"/>
      <c r="AP4" s="12"/>
      <c r="AQ4" s="9"/>
      <c r="AR4" s="9"/>
    </row>
    <row r="5" spans="1:46">
      <c r="A5" s="9"/>
      <c r="B5" s="9"/>
      <c r="C5" s="12" t="s">
        <v>74</v>
      </c>
      <c r="D5" s="12"/>
      <c r="E5" s="13" t="s">
        <v>3</v>
      </c>
      <c r="F5" s="12"/>
      <c r="G5" s="12" t="s">
        <v>75</v>
      </c>
      <c r="H5" s="12"/>
      <c r="I5" s="12"/>
      <c r="J5" s="12"/>
      <c r="K5" s="14"/>
      <c r="L5" s="12"/>
      <c r="M5" s="12"/>
      <c r="N5" s="12"/>
      <c r="O5" s="15" t="s">
        <v>4</v>
      </c>
      <c r="P5" s="12" t="s">
        <v>76</v>
      </c>
      <c r="Q5" s="12"/>
      <c r="R5" s="12"/>
      <c r="S5" s="12"/>
      <c r="T5" s="12"/>
      <c r="U5" s="12"/>
      <c r="V5" s="12"/>
      <c r="W5" s="12"/>
      <c r="X5" s="12" t="s">
        <v>5</v>
      </c>
      <c r="Y5" s="12"/>
      <c r="Z5" s="12" t="s">
        <v>75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 t="s">
        <v>6</v>
      </c>
      <c r="AL5" s="12"/>
      <c r="AM5" s="12"/>
      <c r="AN5" s="12" t="s">
        <v>75</v>
      </c>
      <c r="AO5" s="12"/>
      <c r="AP5" s="12"/>
      <c r="AQ5" s="9"/>
      <c r="AR5" s="9"/>
    </row>
    <row r="6" spans="1:46">
      <c r="B6" s="9"/>
      <c r="C6" s="9"/>
      <c r="D6" s="9"/>
    </row>
    <row r="8" spans="1:46" ht="12.75" customHeight="1">
      <c r="A8" s="69" t="s">
        <v>48</v>
      </c>
      <c r="B8" s="72" t="s">
        <v>49</v>
      </c>
      <c r="C8" s="73" t="s">
        <v>7</v>
      </c>
      <c r="D8" s="16"/>
      <c r="E8" s="72" t="s">
        <v>8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4" t="s">
        <v>9</v>
      </c>
      <c r="Z8" s="72" t="s">
        <v>10</v>
      </c>
      <c r="AA8" s="72"/>
      <c r="AB8" s="72"/>
      <c r="AC8" s="72"/>
      <c r="AD8" s="72"/>
      <c r="AE8" s="75" t="s">
        <v>67</v>
      </c>
      <c r="AF8" s="74" t="s">
        <v>11</v>
      </c>
      <c r="AG8" s="78" t="s">
        <v>10</v>
      </c>
      <c r="AH8" s="79"/>
      <c r="AI8" s="79"/>
      <c r="AJ8" s="79"/>
      <c r="AK8" s="79"/>
      <c r="AL8" s="79"/>
      <c r="AM8" s="79"/>
      <c r="AN8" s="79"/>
      <c r="AO8" s="79"/>
      <c r="AP8" s="75" t="s">
        <v>71</v>
      </c>
      <c r="AQ8" s="74" t="s">
        <v>12</v>
      </c>
      <c r="AR8" s="72" t="s">
        <v>50</v>
      </c>
      <c r="AS8" s="72"/>
      <c r="AT8" s="65" t="s">
        <v>13</v>
      </c>
    </row>
    <row r="9" spans="1:46">
      <c r="A9" s="70"/>
      <c r="B9" s="72"/>
      <c r="C9" s="72"/>
      <c r="D9" s="16" t="s">
        <v>51</v>
      </c>
      <c r="E9" s="16">
        <v>1</v>
      </c>
      <c r="F9" s="16">
        <v>2</v>
      </c>
      <c r="G9" s="16">
        <v>3</v>
      </c>
      <c r="H9" s="16">
        <v>4</v>
      </c>
      <c r="I9" s="16">
        <v>5</v>
      </c>
      <c r="J9" s="16">
        <v>6</v>
      </c>
      <c r="K9" s="16">
        <v>7</v>
      </c>
      <c r="L9" s="16">
        <v>8</v>
      </c>
      <c r="M9" s="16">
        <v>9</v>
      </c>
      <c r="N9" s="16">
        <v>10</v>
      </c>
      <c r="O9" s="16">
        <v>11</v>
      </c>
      <c r="P9" s="16">
        <v>12</v>
      </c>
      <c r="Q9" s="16">
        <v>13</v>
      </c>
      <c r="R9" s="16">
        <v>14</v>
      </c>
      <c r="S9" s="16">
        <v>15</v>
      </c>
      <c r="T9" s="16">
        <v>16</v>
      </c>
      <c r="U9" s="16">
        <v>17</v>
      </c>
      <c r="V9" s="16">
        <v>18</v>
      </c>
      <c r="W9" s="16">
        <v>19</v>
      </c>
      <c r="X9" s="16">
        <v>20</v>
      </c>
      <c r="Y9" s="74"/>
      <c r="Z9" s="72"/>
      <c r="AA9" s="72"/>
      <c r="AB9" s="72"/>
      <c r="AC9" s="72"/>
      <c r="AD9" s="72"/>
      <c r="AE9" s="76"/>
      <c r="AF9" s="74"/>
      <c r="AG9" s="80"/>
      <c r="AH9" s="81"/>
      <c r="AI9" s="81"/>
      <c r="AJ9" s="81"/>
      <c r="AK9" s="81"/>
      <c r="AL9" s="81"/>
      <c r="AM9" s="81"/>
      <c r="AN9" s="81"/>
      <c r="AO9" s="81"/>
      <c r="AP9" s="76"/>
      <c r="AQ9" s="74"/>
      <c r="AR9" s="72"/>
      <c r="AS9" s="72"/>
      <c r="AT9" s="66"/>
    </row>
    <row r="10" spans="1:46" ht="105" customHeight="1">
      <c r="A10" s="71"/>
      <c r="B10" s="72"/>
      <c r="C10" s="72"/>
      <c r="D10" s="16" t="s">
        <v>52</v>
      </c>
      <c r="E10" s="42">
        <v>44581</v>
      </c>
      <c r="F10" s="42">
        <v>44588</v>
      </c>
      <c r="G10" s="42">
        <v>44623</v>
      </c>
      <c r="H10" s="42">
        <v>44602</v>
      </c>
      <c r="I10" s="42">
        <v>44609</v>
      </c>
      <c r="J10" s="42">
        <v>44616</v>
      </c>
      <c r="K10" s="42">
        <v>44623</v>
      </c>
      <c r="L10" s="42">
        <v>44630</v>
      </c>
      <c r="M10" s="42">
        <v>44637</v>
      </c>
      <c r="N10" s="42">
        <v>44644</v>
      </c>
      <c r="O10" s="42">
        <v>44651</v>
      </c>
      <c r="P10" s="42">
        <v>44627</v>
      </c>
      <c r="Q10" s="42">
        <v>44634</v>
      </c>
      <c r="R10" s="42">
        <v>44672</v>
      </c>
      <c r="S10" s="42">
        <v>44679</v>
      </c>
      <c r="T10" s="42">
        <v>44693</v>
      </c>
      <c r="U10" s="42">
        <v>44700</v>
      </c>
      <c r="V10" s="42">
        <v>44707</v>
      </c>
      <c r="W10" s="16"/>
      <c r="X10" s="16"/>
      <c r="Y10" s="74"/>
      <c r="Z10" s="17" t="s">
        <v>14</v>
      </c>
      <c r="AA10" s="17" t="s">
        <v>15</v>
      </c>
      <c r="AB10" s="35" t="s">
        <v>68</v>
      </c>
      <c r="AC10" s="17" t="s">
        <v>16</v>
      </c>
      <c r="AD10" s="17" t="s">
        <v>17</v>
      </c>
      <c r="AE10" s="77"/>
      <c r="AF10" s="74"/>
      <c r="AG10" s="16" t="s">
        <v>14</v>
      </c>
      <c r="AH10" s="16" t="s">
        <v>15</v>
      </c>
      <c r="AI10" s="35" t="s">
        <v>70</v>
      </c>
      <c r="AJ10" s="16" t="s">
        <v>16</v>
      </c>
      <c r="AK10" s="16" t="s">
        <v>17</v>
      </c>
      <c r="AL10" s="35" t="s">
        <v>69</v>
      </c>
      <c r="AM10" s="16" t="s">
        <v>18</v>
      </c>
      <c r="AN10" s="16" t="s">
        <v>19</v>
      </c>
      <c r="AO10" s="17" t="s">
        <v>53</v>
      </c>
      <c r="AP10" s="77"/>
      <c r="AQ10" s="82"/>
      <c r="AR10" s="16" t="s">
        <v>20</v>
      </c>
      <c r="AS10" s="16" t="s">
        <v>21</v>
      </c>
      <c r="AT10" s="67"/>
    </row>
    <row r="11" spans="1:46" ht="14.25">
      <c r="A11" s="4">
        <v>1</v>
      </c>
      <c r="B11" s="49"/>
      <c r="C11" s="50"/>
      <c r="D11" s="1"/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1</v>
      </c>
      <c r="M11" s="55">
        <v>1</v>
      </c>
      <c r="N11" s="55">
        <v>1</v>
      </c>
      <c r="O11" s="55">
        <v>1</v>
      </c>
      <c r="P11" s="55">
        <v>1</v>
      </c>
      <c r="Q11" s="55">
        <v>1</v>
      </c>
      <c r="R11" s="55">
        <v>1</v>
      </c>
      <c r="S11" s="55">
        <v>1</v>
      </c>
      <c r="T11" s="55">
        <v>1</v>
      </c>
      <c r="U11" s="55">
        <v>1</v>
      </c>
      <c r="V11" s="55">
        <v>1</v>
      </c>
      <c r="W11" s="2"/>
      <c r="X11" s="2"/>
      <c r="Y11" s="3">
        <f>SUM(E11:X11)</f>
        <v>18</v>
      </c>
      <c r="Z11" s="31"/>
      <c r="AA11" s="19"/>
      <c r="AB11" s="39"/>
      <c r="AC11" s="29"/>
      <c r="AD11" s="30"/>
      <c r="AE11" s="40"/>
      <c r="AF11" s="32"/>
      <c r="AG11" s="19"/>
      <c r="AH11" s="19"/>
      <c r="AI11" s="39"/>
      <c r="AJ11" s="19"/>
      <c r="AK11" s="19"/>
      <c r="AL11" s="39"/>
      <c r="AM11" s="19"/>
      <c r="AN11" s="20"/>
      <c r="AO11" s="21"/>
      <c r="AP11" s="41"/>
      <c r="AQ11" s="27"/>
      <c r="AR11" s="56"/>
      <c r="AS11" s="18"/>
      <c r="AT11" s="18"/>
    </row>
    <row r="12" spans="1:46" ht="14.25">
      <c r="A12" s="4">
        <v>2</v>
      </c>
      <c r="B12" s="51"/>
      <c r="C12" s="50"/>
      <c r="D12" s="1"/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>
        <v>1</v>
      </c>
      <c r="U12" s="55">
        <v>1</v>
      </c>
      <c r="V12" s="55">
        <v>1</v>
      </c>
      <c r="W12" s="2"/>
      <c r="X12" s="2"/>
      <c r="Y12" s="3">
        <f t="shared" ref="Y12:Y45" si="0">SUM(E12:X12)</f>
        <v>18</v>
      </c>
      <c r="Z12" s="22"/>
      <c r="AA12" s="18"/>
      <c r="AB12" s="39"/>
      <c r="AC12" s="20"/>
      <c r="AD12" s="21"/>
      <c r="AE12" s="40"/>
      <c r="AF12" s="27"/>
      <c r="AG12" s="18"/>
      <c r="AH12" s="18"/>
      <c r="AI12" s="39"/>
      <c r="AJ12" s="18"/>
      <c r="AK12" s="18"/>
      <c r="AL12" s="39"/>
      <c r="AM12" s="18"/>
      <c r="AN12" s="20"/>
      <c r="AO12" s="21"/>
      <c r="AP12" s="41"/>
      <c r="AQ12" s="27"/>
      <c r="AR12" s="56"/>
      <c r="AS12" s="18"/>
      <c r="AT12" s="18"/>
    </row>
    <row r="13" spans="1:46" ht="14.25">
      <c r="A13" s="4">
        <v>3</v>
      </c>
      <c r="B13" s="51"/>
      <c r="C13" s="52"/>
      <c r="D13" s="1"/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55">
        <v>1</v>
      </c>
      <c r="P13" s="55">
        <v>1</v>
      </c>
      <c r="Q13" s="55">
        <v>1</v>
      </c>
      <c r="R13" s="55">
        <v>1</v>
      </c>
      <c r="S13" s="55">
        <v>1</v>
      </c>
      <c r="T13" s="55">
        <v>1</v>
      </c>
      <c r="U13" s="55">
        <v>1</v>
      </c>
      <c r="V13" s="55">
        <v>1</v>
      </c>
      <c r="W13" s="2"/>
      <c r="X13" s="2"/>
      <c r="Y13" s="3">
        <f t="shared" si="0"/>
        <v>18</v>
      </c>
      <c r="Z13" s="22"/>
      <c r="AA13" s="18"/>
      <c r="AB13" s="39"/>
      <c r="AC13" s="20"/>
      <c r="AD13" s="21"/>
      <c r="AE13" s="40"/>
      <c r="AF13" s="27"/>
      <c r="AG13" s="18"/>
      <c r="AH13" s="18"/>
      <c r="AI13" s="39"/>
      <c r="AJ13" s="18"/>
      <c r="AK13" s="18"/>
      <c r="AL13" s="39"/>
      <c r="AM13" s="18"/>
      <c r="AN13" s="20"/>
      <c r="AO13" s="21"/>
      <c r="AP13" s="41"/>
      <c r="AQ13" s="27"/>
      <c r="AR13" s="56"/>
      <c r="AS13" s="18"/>
      <c r="AT13" s="18"/>
    </row>
    <row r="14" spans="1:46" ht="14.25">
      <c r="A14" s="4">
        <v>4</v>
      </c>
      <c r="B14" s="51"/>
      <c r="C14" s="53"/>
      <c r="D14" s="1"/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5">
        <v>1</v>
      </c>
      <c r="V14" s="55">
        <v>1</v>
      </c>
      <c r="W14" s="2"/>
      <c r="X14" s="2"/>
      <c r="Y14" s="3">
        <f t="shared" si="0"/>
        <v>18</v>
      </c>
      <c r="Z14" s="22"/>
      <c r="AA14" s="18"/>
      <c r="AB14" s="39"/>
      <c r="AC14" s="20"/>
      <c r="AD14" s="21"/>
      <c r="AE14" s="40"/>
      <c r="AF14" s="27"/>
      <c r="AG14" s="18"/>
      <c r="AH14" s="18"/>
      <c r="AI14" s="39"/>
      <c r="AJ14" s="18"/>
      <c r="AK14" s="18"/>
      <c r="AL14" s="39"/>
      <c r="AM14" s="19"/>
      <c r="AN14" s="20"/>
      <c r="AO14" s="21"/>
      <c r="AP14" s="41"/>
      <c r="AQ14" s="27"/>
      <c r="AR14" s="56"/>
      <c r="AS14" s="18"/>
      <c r="AT14" s="18"/>
    </row>
    <row r="15" spans="1:46" ht="14.25">
      <c r="A15" s="4">
        <v>5</v>
      </c>
      <c r="B15" s="51"/>
      <c r="C15" s="53"/>
      <c r="D15" s="1"/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1</v>
      </c>
      <c r="P15" s="55">
        <v>1</v>
      </c>
      <c r="Q15" s="55">
        <v>1</v>
      </c>
      <c r="R15" s="55">
        <v>1</v>
      </c>
      <c r="S15" s="55">
        <v>1</v>
      </c>
      <c r="T15" s="55">
        <v>1</v>
      </c>
      <c r="U15" s="55">
        <v>1</v>
      </c>
      <c r="V15" s="55">
        <v>1</v>
      </c>
      <c r="W15" s="2"/>
      <c r="X15" s="2"/>
      <c r="Y15" s="3">
        <f t="shared" si="0"/>
        <v>18</v>
      </c>
      <c r="Z15" s="22"/>
      <c r="AA15" s="18"/>
      <c r="AB15" s="39"/>
      <c r="AC15" s="20"/>
      <c r="AD15" s="21"/>
      <c r="AE15" s="40"/>
      <c r="AF15" s="32"/>
      <c r="AG15" s="19"/>
      <c r="AH15" s="19"/>
      <c r="AI15" s="39"/>
      <c r="AJ15" s="19"/>
      <c r="AK15" s="19"/>
      <c r="AL15" s="39"/>
      <c r="AM15" s="19"/>
      <c r="AN15" s="20"/>
      <c r="AO15" s="21"/>
      <c r="AP15" s="41"/>
      <c r="AQ15" s="27"/>
      <c r="AR15" s="56"/>
      <c r="AS15" s="18"/>
      <c r="AT15" s="18"/>
    </row>
    <row r="16" spans="1:46" ht="14.25">
      <c r="A16" s="4">
        <v>6</v>
      </c>
      <c r="B16" s="51"/>
      <c r="C16" s="53"/>
      <c r="D16" s="1"/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5">
        <v>1</v>
      </c>
      <c r="V16" s="55">
        <v>1</v>
      </c>
      <c r="W16" s="2"/>
      <c r="X16" s="2"/>
      <c r="Y16" s="3">
        <f t="shared" si="0"/>
        <v>18</v>
      </c>
      <c r="Z16" s="22"/>
      <c r="AA16" s="18"/>
      <c r="AB16" s="39"/>
      <c r="AC16" s="20"/>
      <c r="AD16" s="21"/>
      <c r="AE16" s="40"/>
      <c r="AF16" s="32"/>
      <c r="AG16" s="19"/>
      <c r="AH16" s="19"/>
      <c r="AI16" s="39"/>
      <c r="AJ16" s="19"/>
      <c r="AK16" s="19"/>
      <c r="AL16" s="39"/>
      <c r="AM16" s="19"/>
      <c r="AN16" s="20"/>
      <c r="AO16" s="21"/>
      <c r="AP16" s="41"/>
      <c r="AQ16" s="27"/>
      <c r="AR16" s="56"/>
      <c r="AS16" s="18"/>
      <c r="AT16" s="18"/>
    </row>
    <row r="17" spans="1:46" ht="14.25">
      <c r="A17" s="4">
        <v>7</v>
      </c>
      <c r="B17" s="51"/>
      <c r="C17" s="53"/>
      <c r="D17" s="1"/>
      <c r="E17" s="55">
        <v>1</v>
      </c>
      <c r="F17" s="55">
        <v>1</v>
      </c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5">
        <v>1</v>
      </c>
      <c r="O17" s="55">
        <v>1</v>
      </c>
      <c r="P17" s="55">
        <v>1</v>
      </c>
      <c r="Q17" s="55">
        <v>1</v>
      </c>
      <c r="R17" s="55">
        <v>1</v>
      </c>
      <c r="S17" s="55">
        <v>1</v>
      </c>
      <c r="T17" s="55">
        <v>1</v>
      </c>
      <c r="U17" s="55">
        <v>1</v>
      </c>
      <c r="V17" s="55">
        <v>1</v>
      </c>
      <c r="W17" s="2"/>
      <c r="X17" s="2"/>
      <c r="Y17" s="3">
        <f t="shared" si="0"/>
        <v>18</v>
      </c>
      <c r="Z17" s="22"/>
      <c r="AA17" s="18"/>
      <c r="AB17" s="39"/>
      <c r="AC17" s="20"/>
      <c r="AD17" s="21"/>
      <c r="AE17" s="40"/>
      <c r="AF17" s="32"/>
      <c r="AG17" s="19"/>
      <c r="AH17" s="19"/>
      <c r="AI17" s="39"/>
      <c r="AJ17" s="19"/>
      <c r="AK17" s="19"/>
      <c r="AL17" s="39"/>
      <c r="AM17" s="19"/>
      <c r="AN17" s="20"/>
      <c r="AO17" s="21"/>
      <c r="AP17" s="41"/>
      <c r="AQ17" s="27"/>
      <c r="AR17" s="56"/>
      <c r="AS17" s="18"/>
      <c r="AT17" s="18"/>
    </row>
    <row r="18" spans="1:46" ht="15.75" customHeight="1">
      <c r="A18" s="4">
        <v>8</v>
      </c>
      <c r="B18" s="51"/>
      <c r="C18" s="52"/>
      <c r="D18" s="1"/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55">
        <v>1</v>
      </c>
      <c r="P18" s="55">
        <v>1</v>
      </c>
      <c r="Q18" s="55">
        <v>1</v>
      </c>
      <c r="R18" s="55">
        <v>1</v>
      </c>
      <c r="S18" s="55">
        <v>1</v>
      </c>
      <c r="T18" s="55">
        <v>1</v>
      </c>
      <c r="U18" s="55">
        <v>1</v>
      </c>
      <c r="V18" s="55">
        <v>1</v>
      </c>
      <c r="W18" s="2"/>
      <c r="X18" s="2"/>
      <c r="Y18" s="3">
        <f t="shared" si="0"/>
        <v>18</v>
      </c>
      <c r="Z18" s="22"/>
      <c r="AA18" s="18"/>
      <c r="AB18" s="39"/>
      <c r="AC18" s="20"/>
      <c r="AD18" s="21"/>
      <c r="AE18" s="40"/>
      <c r="AF18" s="32"/>
      <c r="AG18" s="19"/>
      <c r="AH18" s="19"/>
      <c r="AI18" s="39"/>
      <c r="AJ18" s="19"/>
      <c r="AK18" s="19"/>
      <c r="AL18" s="39"/>
      <c r="AM18" s="19"/>
      <c r="AN18" s="20"/>
      <c r="AO18" s="21"/>
      <c r="AP18" s="41"/>
      <c r="AQ18" s="27"/>
      <c r="AR18" s="56"/>
      <c r="AS18" s="18"/>
      <c r="AT18" s="18"/>
    </row>
    <row r="19" spans="1:46" ht="14.25">
      <c r="A19" s="4">
        <v>9</v>
      </c>
      <c r="B19" s="51"/>
      <c r="C19" s="52"/>
      <c r="D19" s="1"/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1</v>
      </c>
      <c r="Q19" s="55">
        <v>1</v>
      </c>
      <c r="R19" s="55">
        <v>1</v>
      </c>
      <c r="S19" s="55">
        <v>1</v>
      </c>
      <c r="T19" s="55">
        <v>1</v>
      </c>
      <c r="U19" s="55">
        <v>1</v>
      </c>
      <c r="V19" s="55">
        <v>1</v>
      </c>
      <c r="W19" s="2"/>
      <c r="X19" s="2"/>
      <c r="Y19" s="3">
        <f t="shared" si="0"/>
        <v>18</v>
      </c>
      <c r="Z19" s="22"/>
      <c r="AA19" s="18"/>
      <c r="AB19" s="39"/>
      <c r="AC19" s="20"/>
      <c r="AD19" s="21"/>
      <c r="AE19" s="40"/>
      <c r="AF19" s="32"/>
      <c r="AG19" s="19"/>
      <c r="AH19" s="19"/>
      <c r="AI19" s="39"/>
      <c r="AJ19" s="19"/>
      <c r="AK19" s="19"/>
      <c r="AL19" s="39"/>
      <c r="AM19" s="19"/>
      <c r="AN19" s="20"/>
      <c r="AO19" s="21"/>
      <c r="AP19" s="41"/>
      <c r="AQ19" s="27"/>
      <c r="AR19" s="56"/>
      <c r="AS19" s="18"/>
      <c r="AT19" s="18"/>
    </row>
    <row r="20" spans="1:46" ht="14.25">
      <c r="A20" s="4">
        <v>10</v>
      </c>
      <c r="B20" s="51"/>
      <c r="C20" s="53"/>
      <c r="D20" s="1"/>
      <c r="E20" s="55">
        <v>1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55">
        <v>1</v>
      </c>
      <c r="O20" s="55">
        <v>1</v>
      </c>
      <c r="P20" s="55">
        <v>1</v>
      </c>
      <c r="Q20" s="55">
        <v>1</v>
      </c>
      <c r="R20" s="55">
        <v>1</v>
      </c>
      <c r="S20" s="55">
        <v>1</v>
      </c>
      <c r="T20" s="55">
        <v>1</v>
      </c>
      <c r="U20" s="55">
        <v>1</v>
      </c>
      <c r="V20" s="55">
        <v>1</v>
      </c>
      <c r="W20" s="2"/>
      <c r="X20" s="2"/>
      <c r="Y20" s="3">
        <f t="shared" si="0"/>
        <v>18</v>
      </c>
      <c r="Z20" s="22"/>
      <c r="AA20" s="18"/>
      <c r="AB20" s="39"/>
      <c r="AC20" s="20"/>
      <c r="AD20" s="21"/>
      <c r="AE20" s="40"/>
      <c r="AF20" s="27"/>
      <c r="AG20" s="18"/>
      <c r="AH20" s="18"/>
      <c r="AI20" s="39"/>
      <c r="AJ20" s="18"/>
      <c r="AK20" s="18"/>
      <c r="AL20" s="39"/>
      <c r="AM20" s="18"/>
      <c r="AN20" s="20"/>
      <c r="AO20" s="21"/>
      <c r="AP20" s="41"/>
      <c r="AQ20" s="27"/>
      <c r="AR20" s="56"/>
      <c r="AS20" s="18"/>
      <c r="AT20" s="18"/>
    </row>
    <row r="21" spans="1:46" ht="14.25">
      <c r="A21" s="4">
        <v>11</v>
      </c>
      <c r="B21" s="51"/>
      <c r="C21" s="53"/>
      <c r="D21" s="1"/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>
        <v>1</v>
      </c>
      <c r="P21" s="55">
        <v>1</v>
      </c>
      <c r="Q21" s="55">
        <v>1</v>
      </c>
      <c r="R21" s="55">
        <v>1</v>
      </c>
      <c r="S21" s="55">
        <v>1</v>
      </c>
      <c r="T21" s="55">
        <v>1</v>
      </c>
      <c r="U21" s="55">
        <v>1</v>
      </c>
      <c r="V21" s="55">
        <v>1</v>
      </c>
      <c r="W21" s="28"/>
      <c r="X21" s="28"/>
      <c r="Y21" s="3">
        <f t="shared" si="0"/>
        <v>18</v>
      </c>
      <c r="Z21" s="22"/>
      <c r="AA21" s="22"/>
      <c r="AB21" s="39"/>
      <c r="AC21" s="20"/>
      <c r="AD21" s="20"/>
      <c r="AE21" s="40"/>
      <c r="AF21" s="27"/>
      <c r="AG21" s="19"/>
      <c r="AH21" s="19"/>
      <c r="AI21" s="39"/>
      <c r="AJ21" s="19"/>
      <c r="AK21" s="19"/>
      <c r="AL21" s="39"/>
      <c r="AM21" s="19"/>
      <c r="AN21" s="19"/>
      <c r="AO21" s="19"/>
      <c r="AP21" s="41"/>
      <c r="AQ21" s="27"/>
      <c r="AR21" s="56"/>
      <c r="AS21" s="18"/>
      <c r="AT21" s="18"/>
    </row>
    <row r="22" spans="1:46" ht="14.25">
      <c r="A22" s="4">
        <v>12</v>
      </c>
      <c r="B22" s="51"/>
      <c r="C22" s="53"/>
      <c r="D22" s="1"/>
      <c r="E22" s="55">
        <v>1</v>
      </c>
      <c r="F22" s="55">
        <v>1</v>
      </c>
      <c r="G22" s="55">
        <v>1</v>
      </c>
      <c r="H22" s="55">
        <v>1</v>
      </c>
      <c r="I22" s="55">
        <v>1</v>
      </c>
      <c r="J22" s="55">
        <v>0</v>
      </c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55">
        <v>1</v>
      </c>
      <c r="Q22" s="55">
        <v>1</v>
      </c>
      <c r="R22" s="55">
        <v>1</v>
      </c>
      <c r="S22" s="55">
        <v>1</v>
      </c>
      <c r="T22" s="55">
        <v>1</v>
      </c>
      <c r="U22" s="55">
        <v>1</v>
      </c>
      <c r="V22" s="55">
        <v>1</v>
      </c>
      <c r="W22" s="28"/>
      <c r="X22" s="28"/>
      <c r="Y22" s="3">
        <f t="shared" si="0"/>
        <v>17</v>
      </c>
      <c r="Z22" s="22"/>
      <c r="AA22" s="22"/>
      <c r="AB22" s="39"/>
      <c r="AC22" s="20"/>
      <c r="AD22" s="20"/>
      <c r="AE22" s="40"/>
      <c r="AF22" s="27"/>
      <c r="AG22" s="19"/>
      <c r="AH22" s="19"/>
      <c r="AI22" s="39"/>
      <c r="AJ22" s="19"/>
      <c r="AK22" s="19"/>
      <c r="AL22" s="39"/>
      <c r="AM22" s="19"/>
      <c r="AN22" s="19"/>
      <c r="AO22" s="19"/>
      <c r="AP22" s="41"/>
      <c r="AQ22" s="27"/>
      <c r="AR22" s="56"/>
      <c r="AS22" s="18"/>
      <c r="AT22" s="18"/>
    </row>
    <row r="23" spans="1:46" ht="14.25">
      <c r="A23" s="4">
        <v>13</v>
      </c>
      <c r="B23" s="51"/>
      <c r="C23" s="54"/>
      <c r="D23" s="1"/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  <c r="O23" s="55">
        <v>1</v>
      </c>
      <c r="P23" s="55">
        <v>1</v>
      </c>
      <c r="Q23" s="55">
        <v>1</v>
      </c>
      <c r="R23" s="55">
        <v>1</v>
      </c>
      <c r="S23" s="55">
        <v>1</v>
      </c>
      <c r="T23" s="55">
        <v>1</v>
      </c>
      <c r="U23" s="55">
        <v>1</v>
      </c>
      <c r="V23" s="55">
        <v>1</v>
      </c>
      <c r="W23" s="28"/>
      <c r="X23" s="28"/>
      <c r="Y23" s="3">
        <f t="shared" si="0"/>
        <v>18</v>
      </c>
      <c r="Z23" s="22"/>
      <c r="AA23" s="22"/>
      <c r="AB23" s="39"/>
      <c r="AC23" s="20"/>
      <c r="AD23" s="20"/>
      <c r="AE23" s="40"/>
      <c r="AF23" s="27"/>
      <c r="AG23" s="19"/>
      <c r="AH23" s="19"/>
      <c r="AI23" s="39"/>
      <c r="AJ23" s="19"/>
      <c r="AK23" s="19"/>
      <c r="AL23" s="39"/>
      <c r="AM23" s="19"/>
      <c r="AN23" s="19"/>
      <c r="AO23" s="19"/>
      <c r="AP23" s="41"/>
      <c r="AQ23" s="27"/>
      <c r="AR23" s="56"/>
      <c r="AS23" s="18"/>
      <c r="AT23" s="18"/>
    </row>
    <row r="24" spans="1:46" ht="14.25">
      <c r="A24" s="4">
        <v>14</v>
      </c>
      <c r="B24" s="51"/>
      <c r="C24" s="53"/>
      <c r="D24" s="1"/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1</v>
      </c>
      <c r="M24" s="55">
        <v>1</v>
      </c>
      <c r="N24" s="55">
        <v>1</v>
      </c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55">
        <v>1</v>
      </c>
      <c r="V24" s="55">
        <v>1</v>
      </c>
      <c r="W24" s="28"/>
      <c r="X24" s="28"/>
      <c r="Y24" s="3">
        <f t="shared" si="0"/>
        <v>18</v>
      </c>
      <c r="Z24" s="22"/>
      <c r="AA24" s="22"/>
      <c r="AB24" s="39"/>
      <c r="AC24" s="20"/>
      <c r="AD24" s="20"/>
      <c r="AE24" s="40"/>
      <c r="AF24" s="27"/>
      <c r="AG24" s="19"/>
      <c r="AH24" s="19"/>
      <c r="AI24" s="39"/>
      <c r="AJ24" s="19"/>
      <c r="AK24" s="19"/>
      <c r="AL24" s="39"/>
      <c r="AM24" s="19"/>
      <c r="AN24" s="19"/>
      <c r="AO24" s="19"/>
      <c r="AP24" s="41"/>
      <c r="AQ24" s="27"/>
      <c r="AR24" s="56"/>
      <c r="AS24" s="18"/>
      <c r="AT24" s="18"/>
    </row>
    <row r="25" spans="1:46" ht="14.25">
      <c r="A25" s="4">
        <v>15</v>
      </c>
      <c r="B25" s="51"/>
      <c r="C25" s="52"/>
      <c r="D25" s="1"/>
      <c r="E25" s="55">
        <v>1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55">
        <v>1</v>
      </c>
      <c r="L25" s="55">
        <v>1</v>
      </c>
      <c r="M25" s="55">
        <v>1</v>
      </c>
      <c r="N25" s="55">
        <v>1</v>
      </c>
      <c r="O25" s="55">
        <v>1</v>
      </c>
      <c r="P25" s="55">
        <v>1</v>
      </c>
      <c r="Q25" s="55">
        <v>1</v>
      </c>
      <c r="R25" s="55">
        <v>1</v>
      </c>
      <c r="S25" s="55">
        <v>1</v>
      </c>
      <c r="T25" s="55">
        <v>1</v>
      </c>
      <c r="U25" s="55">
        <v>1</v>
      </c>
      <c r="V25" s="55">
        <v>1</v>
      </c>
      <c r="W25" s="28"/>
      <c r="X25" s="28"/>
      <c r="Y25" s="3">
        <f t="shared" si="0"/>
        <v>18</v>
      </c>
      <c r="Z25" s="22"/>
      <c r="AA25" s="22"/>
      <c r="AB25" s="39"/>
      <c r="AC25" s="20"/>
      <c r="AD25" s="20"/>
      <c r="AE25" s="40"/>
      <c r="AF25" s="27"/>
      <c r="AG25" s="19"/>
      <c r="AH25" s="19"/>
      <c r="AI25" s="39"/>
      <c r="AJ25" s="19"/>
      <c r="AK25" s="19"/>
      <c r="AL25" s="39"/>
      <c r="AM25" s="19"/>
      <c r="AN25" s="19"/>
      <c r="AO25" s="19"/>
      <c r="AP25" s="41"/>
      <c r="AQ25" s="27"/>
      <c r="AR25" s="56"/>
      <c r="AS25" s="18"/>
      <c r="AT25" s="18"/>
    </row>
    <row r="26" spans="1:46" ht="14.25">
      <c r="A26" s="4">
        <v>16</v>
      </c>
      <c r="B26" s="51"/>
      <c r="C26" s="53"/>
      <c r="D26" s="1"/>
      <c r="E26" s="55">
        <v>1</v>
      </c>
      <c r="F26" s="55">
        <v>1</v>
      </c>
      <c r="G26" s="55">
        <v>1</v>
      </c>
      <c r="H26" s="55">
        <v>1</v>
      </c>
      <c r="I26" s="55">
        <v>1</v>
      </c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55">
        <v>1</v>
      </c>
      <c r="P26" s="55">
        <v>1</v>
      </c>
      <c r="Q26" s="55">
        <v>1</v>
      </c>
      <c r="R26" s="55">
        <v>1</v>
      </c>
      <c r="S26" s="55">
        <v>1</v>
      </c>
      <c r="T26" s="55">
        <v>1</v>
      </c>
      <c r="U26" s="55">
        <v>1</v>
      </c>
      <c r="V26" s="55">
        <v>1</v>
      </c>
      <c r="W26" s="28"/>
      <c r="X26" s="28"/>
      <c r="Y26" s="3">
        <f t="shared" si="0"/>
        <v>18</v>
      </c>
      <c r="Z26" s="22"/>
      <c r="AA26" s="22"/>
      <c r="AB26" s="39"/>
      <c r="AC26" s="20"/>
      <c r="AD26" s="20"/>
      <c r="AE26" s="40"/>
      <c r="AF26" s="27"/>
      <c r="AG26" s="19"/>
      <c r="AH26" s="19"/>
      <c r="AI26" s="39"/>
      <c r="AJ26" s="19"/>
      <c r="AK26" s="19"/>
      <c r="AL26" s="39"/>
      <c r="AM26" s="19"/>
      <c r="AN26" s="19"/>
      <c r="AO26" s="19"/>
      <c r="AP26" s="41"/>
      <c r="AQ26" s="27"/>
      <c r="AR26" s="56"/>
      <c r="AS26" s="18"/>
      <c r="AT26" s="18"/>
    </row>
    <row r="27" spans="1:46" ht="14.25">
      <c r="A27" s="4">
        <v>17</v>
      </c>
      <c r="B27" s="51"/>
      <c r="C27" s="53"/>
      <c r="D27" s="1"/>
      <c r="E27" s="55">
        <v>1</v>
      </c>
      <c r="F27" s="55">
        <v>1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1</v>
      </c>
      <c r="M27" s="55">
        <v>1</v>
      </c>
      <c r="N27" s="55">
        <v>1</v>
      </c>
      <c r="O27" s="55">
        <v>1</v>
      </c>
      <c r="P27" s="55">
        <v>1</v>
      </c>
      <c r="Q27" s="55">
        <v>1</v>
      </c>
      <c r="R27" s="55">
        <v>1</v>
      </c>
      <c r="S27" s="55">
        <v>1</v>
      </c>
      <c r="T27" s="55">
        <v>1</v>
      </c>
      <c r="U27" s="55">
        <v>1</v>
      </c>
      <c r="V27" s="55">
        <v>1</v>
      </c>
      <c r="W27" s="28"/>
      <c r="X27" s="28"/>
      <c r="Y27" s="3">
        <f t="shared" si="0"/>
        <v>18</v>
      </c>
      <c r="Z27" s="22"/>
      <c r="AA27" s="22"/>
      <c r="AB27" s="39"/>
      <c r="AC27" s="20"/>
      <c r="AD27" s="20"/>
      <c r="AE27" s="40"/>
      <c r="AF27" s="27"/>
      <c r="AG27" s="19"/>
      <c r="AH27" s="19"/>
      <c r="AI27" s="39"/>
      <c r="AJ27" s="19"/>
      <c r="AK27" s="19"/>
      <c r="AL27" s="39"/>
      <c r="AM27" s="19"/>
      <c r="AN27" s="19"/>
      <c r="AO27" s="19"/>
      <c r="AP27" s="41"/>
      <c r="AQ27" s="27"/>
      <c r="AR27" s="56"/>
      <c r="AS27" s="18"/>
      <c r="AT27" s="18"/>
    </row>
    <row r="28" spans="1:46" ht="14.25">
      <c r="A28" s="4">
        <v>18</v>
      </c>
      <c r="B28" s="51"/>
      <c r="C28" s="53"/>
      <c r="D28" s="1"/>
      <c r="E28" s="55">
        <v>1</v>
      </c>
      <c r="F28" s="55">
        <v>1</v>
      </c>
      <c r="G28" s="55">
        <v>1</v>
      </c>
      <c r="H28" s="55">
        <v>1</v>
      </c>
      <c r="I28" s="55">
        <v>1</v>
      </c>
      <c r="J28" s="55">
        <v>0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</v>
      </c>
      <c r="R28" s="55">
        <v>1</v>
      </c>
      <c r="S28" s="55">
        <v>1</v>
      </c>
      <c r="T28" s="55">
        <v>1</v>
      </c>
      <c r="U28" s="55">
        <v>1</v>
      </c>
      <c r="V28" s="55">
        <v>1</v>
      </c>
      <c r="W28" s="28"/>
      <c r="X28" s="28"/>
      <c r="Y28" s="3">
        <f t="shared" si="0"/>
        <v>17</v>
      </c>
      <c r="Z28" s="22"/>
      <c r="AA28" s="22"/>
      <c r="AB28" s="39"/>
      <c r="AC28" s="20"/>
      <c r="AD28" s="20"/>
      <c r="AE28" s="40"/>
      <c r="AF28" s="27"/>
      <c r="AG28" s="19"/>
      <c r="AH28" s="19"/>
      <c r="AI28" s="39"/>
      <c r="AJ28" s="19"/>
      <c r="AK28" s="19"/>
      <c r="AL28" s="39"/>
      <c r="AM28" s="19"/>
      <c r="AN28" s="19"/>
      <c r="AO28" s="19"/>
      <c r="AP28" s="41"/>
      <c r="AQ28" s="27"/>
      <c r="AR28" s="56"/>
      <c r="AS28" s="18"/>
      <c r="AT28" s="18"/>
    </row>
    <row r="29" spans="1:46" ht="14.25">
      <c r="A29" s="4">
        <v>19</v>
      </c>
      <c r="B29" s="51"/>
      <c r="C29" s="53"/>
      <c r="D29" s="1"/>
      <c r="E29" s="55">
        <v>1</v>
      </c>
      <c r="F29" s="55">
        <v>1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1</v>
      </c>
      <c r="M29" s="55">
        <v>1</v>
      </c>
      <c r="N29" s="55">
        <v>1</v>
      </c>
      <c r="O29" s="55">
        <v>1</v>
      </c>
      <c r="P29" s="55">
        <v>1</v>
      </c>
      <c r="Q29" s="55">
        <v>1</v>
      </c>
      <c r="R29" s="55">
        <v>1</v>
      </c>
      <c r="S29" s="55">
        <v>1</v>
      </c>
      <c r="T29" s="55">
        <v>1</v>
      </c>
      <c r="U29" s="55">
        <v>1</v>
      </c>
      <c r="V29" s="55">
        <v>1</v>
      </c>
      <c r="W29" s="28"/>
      <c r="X29" s="28"/>
      <c r="Y29" s="3">
        <f t="shared" si="0"/>
        <v>18</v>
      </c>
      <c r="Z29" s="22"/>
      <c r="AA29" s="22"/>
      <c r="AB29" s="39"/>
      <c r="AC29" s="20"/>
      <c r="AD29" s="20"/>
      <c r="AE29" s="40"/>
      <c r="AF29" s="27"/>
      <c r="AG29" s="19"/>
      <c r="AH29" s="19"/>
      <c r="AI29" s="39"/>
      <c r="AJ29" s="19"/>
      <c r="AK29" s="19"/>
      <c r="AL29" s="39"/>
      <c r="AM29" s="19"/>
      <c r="AN29" s="19"/>
      <c r="AO29" s="19"/>
      <c r="AP29" s="41"/>
      <c r="AQ29" s="27"/>
      <c r="AR29" s="56"/>
      <c r="AS29" s="18"/>
      <c r="AT29" s="18"/>
    </row>
    <row r="30" spans="1:46" ht="14.25">
      <c r="A30" s="4">
        <v>20</v>
      </c>
      <c r="B30" s="51"/>
      <c r="C30" s="53"/>
      <c r="D30" s="1"/>
      <c r="E30" s="55">
        <v>1</v>
      </c>
      <c r="F30" s="55">
        <v>1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55">
        <v>1</v>
      </c>
      <c r="P30" s="55">
        <v>1</v>
      </c>
      <c r="Q30" s="55">
        <v>1</v>
      </c>
      <c r="R30" s="55">
        <v>1</v>
      </c>
      <c r="S30" s="55">
        <v>1</v>
      </c>
      <c r="T30" s="55">
        <v>1</v>
      </c>
      <c r="U30" s="55">
        <v>1</v>
      </c>
      <c r="V30" s="55">
        <v>1</v>
      </c>
      <c r="W30" s="28"/>
      <c r="X30" s="28"/>
      <c r="Y30" s="3">
        <f t="shared" si="0"/>
        <v>18</v>
      </c>
      <c r="Z30" s="22"/>
      <c r="AA30" s="22"/>
      <c r="AB30" s="39"/>
      <c r="AC30" s="20"/>
      <c r="AD30" s="20"/>
      <c r="AE30" s="40"/>
      <c r="AF30" s="27"/>
      <c r="AG30" s="19"/>
      <c r="AH30" s="19"/>
      <c r="AI30" s="39"/>
      <c r="AJ30" s="19"/>
      <c r="AK30" s="19"/>
      <c r="AL30" s="39"/>
      <c r="AM30" s="19"/>
      <c r="AN30" s="19"/>
      <c r="AO30" s="19"/>
      <c r="AP30" s="41"/>
      <c r="AQ30" s="27"/>
      <c r="AR30" s="56"/>
      <c r="AS30" s="18"/>
      <c r="AT30" s="18"/>
    </row>
    <row r="31" spans="1:46" ht="14.25">
      <c r="A31" s="4">
        <v>21</v>
      </c>
      <c r="B31" s="51"/>
      <c r="C31" s="52"/>
      <c r="D31" s="1"/>
      <c r="E31" s="55">
        <v>1</v>
      </c>
      <c r="F31" s="55">
        <v>1</v>
      </c>
      <c r="G31" s="55">
        <v>1</v>
      </c>
      <c r="H31" s="55">
        <v>1</v>
      </c>
      <c r="I31" s="55">
        <v>1</v>
      </c>
      <c r="J31" s="55">
        <v>1</v>
      </c>
      <c r="K31" s="55">
        <v>1</v>
      </c>
      <c r="L31" s="55">
        <v>1</v>
      </c>
      <c r="M31" s="55">
        <v>1</v>
      </c>
      <c r="N31" s="55">
        <v>1</v>
      </c>
      <c r="O31" s="55">
        <v>1</v>
      </c>
      <c r="P31" s="55">
        <v>1</v>
      </c>
      <c r="Q31" s="55">
        <v>1</v>
      </c>
      <c r="R31" s="55">
        <v>1</v>
      </c>
      <c r="S31" s="55">
        <v>1</v>
      </c>
      <c r="T31" s="55">
        <v>1</v>
      </c>
      <c r="U31" s="55">
        <v>1</v>
      </c>
      <c r="V31" s="55">
        <v>1</v>
      </c>
      <c r="W31" s="28"/>
      <c r="X31" s="28"/>
      <c r="Y31" s="3">
        <f t="shared" si="0"/>
        <v>18</v>
      </c>
      <c r="Z31" s="22"/>
      <c r="AA31" s="22"/>
      <c r="AB31" s="39"/>
      <c r="AC31" s="20"/>
      <c r="AD31" s="20"/>
      <c r="AE31" s="40"/>
      <c r="AF31" s="27"/>
      <c r="AG31" s="19"/>
      <c r="AH31" s="19"/>
      <c r="AI31" s="39"/>
      <c r="AJ31" s="19"/>
      <c r="AK31" s="19"/>
      <c r="AL31" s="39"/>
      <c r="AM31" s="19"/>
      <c r="AN31" s="19"/>
      <c r="AO31" s="19"/>
      <c r="AP31" s="41"/>
      <c r="AQ31" s="27"/>
      <c r="AR31" s="56"/>
      <c r="AS31" s="18"/>
      <c r="AT31" s="18"/>
    </row>
    <row r="32" spans="1:46" ht="14.25">
      <c r="A32" s="4">
        <v>22</v>
      </c>
      <c r="B32" s="51"/>
      <c r="C32" s="53"/>
      <c r="D32" s="1"/>
      <c r="E32" s="55">
        <v>1</v>
      </c>
      <c r="F32" s="55">
        <v>1</v>
      </c>
      <c r="G32" s="55">
        <v>1</v>
      </c>
      <c r="H32" s="55">
        <v>1</v>
      </c>
      <c r="I32" s="55">
        <v>1</v>
      </c>
      <c r="J32" s="55">
        <v>1</v>
      </c>
      <c r="K32" s="55">
        <v>1</v>
      </c>
      <c r="L32" s="55">
        <v>1</v>
      </c>
      <c r="M32" s="55">
        <v>1</v>
      </c>
      <c r="N32" s="55">
        <v>1</v>
      </c>
      <c r="O32" s="55">
        <v>1</v>
      </c>
      <c r="P32" s="55">
        <v>1</v>
      </c>
      <c r="Q32" s="55">
        <v>1</v>
      </c>
      <c r="R32" s="55">
        <v>1</v>
      </c>
      <c r="S32" s="55">
        <v>1</v>
      </c>
      <c r="T32" s="55">
        <v>1</v>
      </c>
      <c r="U32" s="55">
        <v>1</v>
      </c>
      <c r="V32" s="55">
        <v>1</v>
      </c>
      <c r="W32" s="28"/>
      <c r="X32" s="28"/>
      <c r="Y32" s="3">
        <f t="shared" si="0"/>
        <v>18</v>
      </c>
      <c r="Z32" s="22"/>
      <c r="AA32" s="22"/>
      <c r="AB32" s="39"/>
      <c r="AC32" s="20"/>
      <c r="AD32" s="20"/>
      <c r="AE32" s="40"/>
      <c r="AF32" s="27"/>
      <c r="AG32" s="19"/>
      <c r="AH32" s="19"/>
      <c r="AI32" s="39"/>
      <c r="AJ32" s="19"/>
      <c r="AK32" s="19"/>
      <c r="AL32" s="39"/>
      <c r="AM32" s="19"/>
      <c r="AN32" s="19"/>
      <c r="AO32" s="19"/>
      <c r="AP32" s="41"/>
      <c r="AQ32" s="27"/>
      <c r="AR32" s="56"/>
      <c r="AS32" s="18"/>
      <c r="AT32" s="18"/>
    </row>
    <row r="33" spans="1:46" ht="14.25">
      <c r="A33" s="4">
        <v>23</v>
      </c>
      <c r="B33" s="51"/>
      <c r="C33" s="53"/>
      <c r="D33" s="1"/>
      <c r="E33" s="55">
        <v>1</v>
      </c>
      <c r="F33" s="55">
        <v>1</v>
      </c>
      <c r="G33" s="55">
        <v>1</v>
      </c>
      <c r="H33" s="55">
        <v>1</v>
      </c>
      <c r="I33" s="55">
        <v>1</v>
      </c>
      <c r="J33" s="55">
        <v>1</v>
      </c>
      <c r="K33" s="55">
        <v>1</v>
      </c>
      <c r="L33" s="55">
        <v>1</v>
      </c>
      <c r="M33" s="55">
        <v>1</v>
      </c>
      <c r="N33" s="55">
        <v>1</v>
      </c>
      <c r="O33" s="55">
        <v>1</v>
      </c>
      <c r="P33" s="55">
        <v>1</v>
      </c>
      <c r="Q33" s="55">
        <v>1</v>
      </c>
      <c r="R33" s="55">
        <v>1</v>
      </c>
      <c r="S33" s="55">
        <v>1</v>
      </c>
      <c r="T33" s="55">
        <v>1</v>
      </c>
      <c r="U33" s="55">
        <v>1</v>
      </c>
      <c r="V33" s="55">
        <v>1</v>
      </c>
      <c r="W33" s="28"/>
      <c r="X33" s="28"/>
      <c r="Y33" s="3">
        <f t="shared" si="0"/>
        <v>18</v>
      </c>
      <c r="Z33" s="22"/>
      <c r="AA33" s="22"/>
      <c r="AB33" s="39"/>
      <c r="AC33" s="20"/>
      <c r="AD33" s="20"/>
      <c r="AE33" s="40"/>
      <c r="AF33" s="27"/>
      <c r="AG33" s="19"/>
      <c r="AH33" s="19"/>
      <c r="AI33" s="39"/>
      <c r="AJ33" s="19"/>
      <c r="AK33" s="19"/>
      <c r="AL33" s="39"/>
      <c r="AM33" s="19"/>
      <c r="AN33" s="19"/>
      <c r="AO33" s="19"/>
      <c r="AP33" s="41"/>
      <c r="AQ33" s="27"/>
      <c r="AR33" s="56"/>
      <c r="AS33" s="18"/>
      <c r="AT33" s="18"/>
    </row>
    <row r="34" spans="1:46" ht="14.25">
      <c r="A34" s="4">
        <v>24</v>
      </c>
      <c r="B34" s="51"/>
      <c r="C34" s="53"/>
      <c r="D34" s="1"/>
      <c r="E34" s="55">
        <v>1</v>
      </c>
      <c r="F34" s="55">
        <v>1</v>
      </c>
      <c r="G34" s="55">
        <v>1</v>
      </c>
      <c r="H34" s="55">
        <v>1</v>
      </c>
      <c r="I34" s="55">
        <v>1</v>
      </c>
      <c r="J34" s="55">
        <v>1</v>
      </c>
      <c r="K34" s="55">
        <v>1</v>
      </c>
      <c r="L34" s="55">
        <v>1</v>
      </c>
      <c r="M34" s="55">
        <v>1</v>
      </c>
      <c r="N34" s="55">
        <v>1</v>
      </c>
      <c r="O34" s="55">
        <v>1</v>
      </c>
      <c r="P34" s="55">
        <v>1</v>
      </c>
      <c r="Q34" s="55">
        <v>1</v>
      </c>
      <c r="R34" s="55">
        <v>1</v>
      </c>
      <c r="S34" s="55">
        <v>1</v>
      </c>
      <c r="T34" s="55">
        <v>1</v>
      </c>
      <c r="U34" s="55">
        <v>1</v>
      </c>
      <c r="V34" s="55">
        <v>1</v>
      </c>
      <c r="W34" s="28"/>
      <c r="X34" s="28"/>
      <c r="Y34" s="3">
        <f t="shared" si="0"/>
        <v>18</v>
      </c>
      <c r="Z34" s="22"/>
      <c r="AA34" s="22"/>
      <c r="AB34" s="39"/>
      <c r="AC34" s="20"/>
      <c r="AD34" s="20"/>
      <c r="AE34" s="40"/>
      <c r="AF34" s="27"/>
      <c r="AG34" s="19"/>
      <c r="AH34" s="19"/>
      <c r="AI34" s="39"/>
      <c r="AJ34" s="19"/>
      <c r="AK34" s="19"/>
      <c r="AL34" s="39"/>
      <c r="AM34" s="19"/>
      <c r="AN34" s="19"/>
      <c r="AO34" s="19"/>
      <c r="AP34" s="41"/>
      <c r="AQ34" s="27"/>
      <c r="AR34" s="56"/>
      <c r="AS34" s="18"/>
      <c r="AT34" s="18"/>
    </row>
    <row r="35" spans="1:46" ht="14.25">
      <c r="A35" s="4">
        <v>25</v>
      </c>
      <c r="B35" s="51"/>
      <c r="C35" s="53"/>
      <c r="D35" s="1"/>
      <c r="E35" s="55">
        <v>1</v>
      </c>
      <c r="F35" s="55">
        <v>1</v>
      </c>
      <c r="G35" s="55">
        <v>1</v>
      </c>
      <c r="H35" s="55">
        <v>1</v>
      </c>
      <c r="I35" s="55">
        <v>0</v>
      </c>
      <c r="J35" s="55">
        <v>1</v>
      </c>
      <c r="K35" s="55">
        <v>1</v>
      </c>
      <c r="L35" s="55">
        <v>1</v>
      </c>
      <c r="M35" s="55">
        <v>1</v>
      </c>
      <c r="N35" s="55">
        <v>1</v>
      </c>
      <c r="O35" s="55">
        <v>1</v>
      </c>
      <c r="P35" s="55">
        <v>1</v>
      </c>
      <c r="Q35" s="55">
        <v>1</v>
      </c>
      <c r="R35" s="55">
        <v>1</v>
      </c>
      <c r="S35" s="55">
        <v>1</v>
      </c>
      <c r="T35" s="55">
        <v>1</v>
      </c>
      <c r="U35" s="55">
        <v>1</v>
      </c>
      <c r="V35" s="55">
        <v>1</v>
      </c>
      <c r="W35" s="28"/>
      <c r="X35" s="28"/>
      <c r="Y35" s="3">
        <f t="shared" si="0"/>
        <v>17</v>
      </c>
      <c r="Z35" s="22"/>
      <c r="AA35" s="22"/>
      <c r="AB35" s="39"/>
      <c r="AC35" s="20"/>
      <c r="AD35" s="20"/>
      <c r="AE35" s="40"/>
      <c r="AF35" s="27"/>
      <c r="AG35" s="19"/>
      <c r="AH35" s="19"/>
      <c r="AI35" s="39"/>
      <c r="AJ35" s="19"/>
      <c r="AK35" s="19"/>
      <c r="AL35" s="39"/>
      <c r="AM35" s="19"/>
      <c r="AN35" s="19"/>
      <c r="AO35" s="19"/>
      <c r="AP35" s="41"/>
      <c r="AQ35" s="27"/>
      <c r="AR35" s="56"/>
      <c r="AS35" s="18"/>
      <c r="AT35" s="18"/>
    </row>
    <row r="36" spans="1:46" ht="14.25">
      <c r="A36" s="4">
        <v>26</v>
      </c>
      <c r="B36" s="51"/>
      <c r="C36" s="52"/>
      <c r="D36" s="1"/>
      <c r="E36" s="55">
        <v>1</v>
      </c>
      <c r="F36" s="55">
        <v>1</v>
      </c>
      <c r="G36" s="55">
        <v>1</v>
      </c>
      <c r="H36" s="55">
        <v>1</v>
      </c>
      <c r="I36" s="55">
        <v>1</v>
      </c>
      <c r="J36" s="55">
        <v>1</v>
      </c>
      <c r="K36" s="55">
        <v>1</v>
      </c>
      <c r="L36" s="55">
        <v>1</v>
      </c>
      <c r="M36" s="55">
        <v>1</v>
      </c>
      <c r="N36" s="55">
        <v>1</v>
      </c>
      <c r="O36" s="55">
        <v>1</v>
      </c>
      <c r="P36" s="55">
        <v>1</v>
      </c>
      <c r="Q36" s="55">
        <v>1</v>
      </c>
      <c r="R36" s="55">
        <v>1</v>
      </c>
      <c r="S36" s="55">
        <v>1</v>
      </c>
      <c r="T36" s="55">
        <v>1</v>
      </c>
      <c r="U36" s="55">
        <v>1</v>
      </c>
      <c r="V36" s="55">
        <v>1</v>
      </c>
      <c r="W36" s="28"/>
      <c r="X36" s="28"/>
      <c r="Y36" s="3">
        <f t="shared" si="0"/>
        <v>18</v>
      </c>
      <c r="Z36" s="22"/>
      <c r="AA36" s="22"/>
      <c r="AB36" s="39"/>
      <c r="AC36" s="20"/>
      <c r="AD36" s="20"/>
      <c r="AE36" s="40"/>
      <c r="AF36" s="27"/>
      <c r="AG36" s="19"/>
      <c r="AH36" s="19"/>
      <c r="AI36" s="39"/>
      <c r="AJ36" s="19"/>
      <c r="AK36" s="19"/>
      <c r="AL36" s="39"/>
      <c r="AM36" s="19"/>
      <c r="AN36" s="19"/>
      <c r="AO36" s="19"/>
      <c r="AP36" s="41"/>
      <c r="AQ36" s="27"/>
      <c r="AR36" s="56"/>
      <c r="AS36" s="18"/>
      <c r="AT36" s="18"/>
    </row>
    <row r="37" spans="1:46" ht="14.25">
      <c r="A37" s="4">
        <v>27</v>
      </c>
      <c r="B37" s="51"/>
      <c r="C37" s="53"/>
      <c r="D37" s="1"/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>
        <v>1</v>
      </c>
      <c r="K37" s="55">
        <v>1</v>
      </c>
      <c r="L37" s="55">
        <v>1</v>
      </c>
      <c r="M37" s="55">
        <v>1</v>
      </c>
      <c r="N37" s="55">
        <v>1</v>
      </c>
      <c r="O37" s="55">
        <v>1</v>
      </c>
      <c r="P37" s="55">
        <v>1</v>
      </c>
      <c r="Q37" s="55">
        <v>1</v>
      </c>
      <c r="R37" s="55">
        <v>1</v>
      </c>
      <c r="S37" s="55">
        <v>1</v>
      </c>
      <c r="T37" s="55">
        <v>1</v>
      </c>
      <c r="U37" s="55">
        <v>1</v>
      </c>
      <c r="V37" s="55">
        <v>1</v>
      </c>
      <c r="W37" s="28"/>
      <c r="X37" s="28"/>
      <c r="Y37" s="3">
        <f t="shared" si="0"/>
        <v>18</v>
      </c>
      <c r="Z37" s="22"/>
      <c r="AA37" s="22"/>
      <c r="AB37" s="39"/>
      <c r="AC37" s="20"/>
      <c r="AD37" s="20"/>
      <c r="AE37" s="40"/>
      <c r="AF37" s="27"/>
      <c r="AG37" s="19"/>
      <c r="AH37" s="19"/>
      <c r="AI37" s="39"/>
      <c r="AJ37" s="19"/>
      <c r="AK37" s="19"/>
      <c r="AL37" s="39"/>
      <c r="AM37" s="19"/>
      <c r="AN37" s="19"/>
      <c r="AO37" s="19"/>
      <c r="AP37" s="41"/>
      <c r="AQ37" s="27"/>
      <c r="AR37" s="56"/>
      <c r="AS37" s="18"/>
      <c r="AT37" s="18"/>
    </row>
    <row r="38" spans="1:46" ht="14.25">
      <c r="A38" s="4">
        <v>28</v>
      </c>
      <c r="B38" s="51"/>
      <c r="C38" s="52"/>
      <c r="D38" s="1"/>
      <c r="E38" s="55">
        <v>1</v>
      </c>
      <c r="F38" s="55">
        <v>1</v>
      </c>
      <c r="G38" s="55">
        <v>1</v>
      </c>
      <c r="H38" s="55">
        <v>1</v>
      </c>
      <c r="I38" s="55">
        <v>1</v>
      </c>
      <c r="J38" s="55">
        <v>1</v>
      </c>
      <c r="K38" s="55">
        <v>1</v>
      </c>
      <c r="L38" s="55">
        <v>1</v>
      </c>
      <c r="M38" s="55">
        <v>1</v>
      </c>
      <c r="N38" s="55">
        <v>1</v>
      </c>
      <c r="O38" s="55">
        <v>1</v>
      </c>
      <c r="P38" s="55">
        <v>1</v>
      </c>
      <c r="Q38" s="55">
        <v>1</v>
      </c>
      <c r="R38" s="55">
        <v>1</v>
      </c>
      <c r="S38" s="55">
        <v>1</v>
      </c>
      <c r="T38" s="55">
        <v>1</v>
      </c>
      <c r="U38" s="55">
        <v>1</v>
      </c>
      <c r="V38" s="55">
        <v>1</v>
      </c>
      <c r="W38" s="28"/>
      <c r="X38" s="28"/>
      <c r="Y38" s="3">
        <f t="shared" si="0"/>
        <v>18</v>
      </c>
      <c r="Z38" s="22"/>
      <c r="AA38" s="22"/>
      <c r="AB38" s="39"/>
      <c r="AC38" s="20"/>
      <c r="AD38" s="20"/>
      <c r="AE38" s="40"/>
      <c r="AF38" s="27"/>
      <c r="AG38" s="19"/>
      <c r="AH38" s="19"/>
      <c r="AI38" s="39"/>
      <c r="AJ38" s="19"/>
      <c r="AK38" s="19"/>
      <c r="AL38" s="39"/>
      <c r="AM38" s="19"/>
      <c r="AN38" s="19"/>
      <c r="AO38" s="19"/>
      <c r="AP38" s="41"/>
      <c r="AQ38" s="27"/>
      <c r="AR38" s="56"/>
      <c r="AS38" s="18"/>
      <c r="AT38" s="18"/>
    </row>
    <row r="39" spans="1:46" ht="14.25">
      <c r="A39" s="4">
        <v>29</v>
      </c>
      <c r="B39" s="51"/>
      <c r="C39" s="53"/>
      <c r="D39" s="1"/>
      <c r="E39" s="55">
        <v>1</v>
      </c>
      <c r="F39" s="55">
        <v>1</v>
      </c>
      <c r="G39" s="55">
        <v>1</v>
      </c>
      <c r="H39" s="55">
        <v>1</v>
      </c>
      <c r="I39" s="55">
        <v>1</v>
      </c>
      <c r="J39" s="55">
        <v>1</v>
      </c>
      <c r="K39" s="55">
        <v>1</v>
      </c>
      <c r="L39" s="55">
        <v>1</v>
      </c>
      <c r="M39" s="55">
        <v>1</v>
      </c>
      <c r="N39" s="55">
        <v>1</v>
      </c>
      <c r="O39" s="55">
        <v>1</v>
      </c>
      <c r="P39" s="55">
        <v>1</v>
      </c>
      <c r="Q39" s="55">
        <v>1</v>
      </c>
      <c r="R39" s="55">
        <v>1</v>
      </c>
      <c r="S39" s="55">
        <v>1</v>
      </c>
      <c r="T39" s="55">
        <v>1</v>
      </c>
      <c r="U39" s="55">
        <v>1</v>
      </c>
      <c r="V39" s="55">
        <v>1</v>
      </c>
      <c r="W39" s="28"/>
      <c r="X39" s="28"/>
      <c r="Y39" s="3">
        <f t="shared" si="0"/>
        <v>18</v>
      </c>
      <c r="Z39" s="22"/>
      <c r="AA39" s="22"/>
      <c r="AB39" s="39"/>
      <c r="AC39" s="20"/>
      <c r="AD39" s="20"/>
      <c r="AE39" s="40"/>
      <c r="AF39" s="27"/>
      <c r="AG39" s="19"/>
      <c r="AH39" s="19"/>
      <c r="AI39" s="39"/>
      <c r="AJ39" s="19"/>
      <c r="AK39" s="19"/>
      <c r="AL39" s="39"/>
      <c r="AM39" s="19"/>
      <c r="AN39" s="19"/>
      <c r="AO39" s="19"/>
      <c r="AP39" s="41"/>
      <c r="AQ39" s="27"/>
      <c r="AR39" s="56"/>
      <c r="AS39" s="18"/>
      <c r="AT39" s="18"/>
    </row>
    <row r="40" spans="1:46" ht="14.25">
      <c r="A40" s="4">
        <v>30</v>
      </c>
      <c r="B40" s="51"/>
      <c r="C40" s="53"/>
      <c r="D40" s="1"/>
      <c r="E40" s="55">
        <v>1</v>
      </c>
      <c r="F40" s="55">
        <v>1</v>
      </c>
      <c r="G40" s="55">
        <v>1</v>
      </c>
      <c r="H40" s="55">
        <v>1</v>
      </c>
      <c r="I40" s="55">
        <v>1</v>
      </c>
      <c r="J40" s="55">
        <v>1</v>
      </c>
      <c r="K40" s="55">
        <v>1</v>
      </c>
      <c r="L40" s="55">
        <v>1</v>
      </c>
      <c r="M40" s="55">
        <v>1</v>
      </c>
      <c r="N40" s="55">
        <v>1</v>
      </c>
      <c r="O40" s="55">
        <v>1</v>
      </c>
      <c r="P40" s="55">
        <v>1</v>
      </c>
      <c r="Q40" s="55">
        <v>1</v>
      </c>
      <c r="R40" s="55">
        <v>1</v>
      </c>
      <c r="S40" s="55">
        <v>1</v>
      </c>
      <c r="T40" s="55">
        <v>1</v>
      </c>
      <c r="U40" s="55">
        <v>1</v>
      </c>
      <c r="V40" s="55">
        <v>1</v>
      </c>
      <c r="W40" s="28"/>
      <c r="X40" s="28"/>
      <c r="Y40" s="3">
        <f t="shared" si="0"/>
        <v>18</v>
      </c>
      <c r="Z40" s="22"/>
      <c r="AA40" s="22"/>
      <c r="AB40" s="39"/>
      <c r="AC40" s="20"/>
      <c r="AD40" s="20"/>
      <c r="AE40" s="40"/>
      <c r="AF40" s="27"/>
      <c r="AG40" s="19"/>
      <c r="AH40" s="19"/>
      <c r="AI40" s="39"/>
      <c r="AJ40" s="19"/>
      <c r="AK40" s="19"/>
      <c r="AL40" s="39"/>
      <c r="AM40" s="19"/>
      <c r="AN40" s="19"/>
      <c r="AO40" s="19"/>
      <c r="AP40" s="41"/>
      <c r="AQ40" s="27"/>
      <c r="AR40" s="56"/>
      <c r="AS40" s="18"/>
      <c r="AT40" s="18"/>
    </row>
    <row r="41" spans="1:46" ht="14.25">
      <c r="A41" s="4">
        <v>31</v>
      </c>
      <c r="B41" s="51"/>
      <c r="C41" s="53"/>
      <c r="D41" s="1"/>
      <c r="E41" s="55">
        <v>1</v>
      </c>
      <c r="F41" s="55">
        <v>1</v>
      </c>
      <c r="G41" s="55">
        <v>1</v>
      </c>
      <c r="H41" s="55">
        <v>1</v>
      </c>
      <c r="I41" s="55">
        <v>1</v>
      </c>
      <c r="J41" s="55">
        <v>1</v>
      </c>
      <c r="K41" s="55">
        <v>1</v>
      </c>
      <c r="L41" s="55">
        <v>1</v>
      </c>
      <c r="M41" s="55">
        <v>1</v>
      </c>
      <c r="N41" s="55">
        <v>1</v>
      </c>
      <c r="O41" s="55">
        <v>1</v>
      </c>
      <c r="P41" s="55">
        <v>1</v>
      </c>
      <c r="Q41" s="55">
        <v>1</v>
      </c>
      <c r="R41" s="55">
        <v>1</v>
      </c>
      <c r="S41" s="55">
        <v>1</v>
      </c>
      <c r="T41" s="55">
        <v>1</v>
      </c>
      <c r="U41" s="55">
        <v>1</v>
      </c>
      <c r="V41" s="55">
        <v>1</v>
      </c>
      <c r="W41" s="28"/>
      <c r="X41" s="28"/>
      <c r="Y41" s="3">
        <f t="shared" si="0"/>
        <v>18</v>
      </c>
      <c r="Z41" s="22"/>
      <c r="AA41" s="22"/>
      <c r="AB41" s="39"/>
      <c r="AC41" s="20"/>
      <c r="AD41" s="20"/>
      <c r="AE41" s="40"/>
      <c r="AF41" s="27"/>
      <c r="AG41" s="19"/>
      <c r="AH41" s="19"/>
      <c r="AI41" s="39"/>
      <c r="AJ41" s="19"/>
      <c r="AK41" s="19"/>
      <c r="AL41" s="39"/>
      <c r="AM41" s="19"/>
      <c r="AN41" s="19"/>
      <c r="AO41" s="19"/>
      <c r="AP41" s="41"/>
      <c r="AQ41" s="27"/>
      <c r="AR41" s="56"/>
      <c r="AS41" s="18"/>
      <c r="AT41" s="18"/>
    </row>
    <row r="42" spans="1:46" ht="15" customHeight="1">
      <c r="A42" s="4">
        <v>32</v>
      </c>
      <c r="B42" s="51"/>
      <c r="C42" s="53"/>
      <c r="D42" s="1"/>
      <c r="E42" s="55">
        <v>1</v>
      </c>
      <c r="F42" s="55">
        <v>1</v>
      </c>
      <c r="G42" s="55">
        <v>1</v>
      </c>
      <c r="H42" s="55">
        <v>1</v>
      </c>
      <c r="I42" s="55">
        <v>1</v>
      </c>
      <c r="J42" s="55">
        <v>1</v>
      </c>
      <c r="K42" s="55">
        <v>1</v>
      </c>
      <c r="L42" s="55">
        <v>1</v>
      </c>
      <c r="M42" s="55">
        <v>1</v>
      </c>
      <c r="N42" s="55">
        <v>1</v>
      </c>
      <c r="O42" s="55">
        <v>1</v>
      </c>
      <c r="P42" s="55">
        <v>1</v>
      </c>
      <c r="Q42" s="55">
        <v>1</v>
      </c>
      <c r="R42" s="55">
        <v>1</v>
      </c>
      <c r="S42" s="55">
        <v>1</v>
      </c>
      <c r="T42" s="55">
        <v>1</v>
      </c>
      <c r="U42" s="55">
        <v>1</v>
      </c>
      <c r="V42" s="55">
        <v>1</v>
      </c>
      <c r="W42" s="28"/>
      <c r="X42" s="28"/>
      <c r="Y42" s="3">
        <f t="shared" si="0"/>
        <v>18</v>
      </c>
      <c r="Z42" s="22"/>
      <c r="AA42" s="22"/>
      <c r="AB42" s="39"/>
      <c r="AC42" s="20"/>
      <c r="AD42" s="20"/>
      <c r="AE42" s="40"/>
      <c r="AF42" s="27"/>
      <c r="AG42" s="19"/>
      <c r="AH42" s="19"/>
      <c r="AI42" s="39"/>
      <c r="AJ42" s="19"/>
      <c r="AK42" s="19"/>
      <c r="AL42" s="39"/>
      <c r="AM42" s="19"/>
      <c r="AN42" s="19"/>
      <c r="AO42" s="19"/>
      <c r="AP42" s="41"/>
      <c r="AQ42" s="27"/>
      <c r="AR42" s="56"/>
      <c r="AS42" s="18"/>
      <c r="AT42" s="18"/>
    </row>
    <row r="43" spans="1:46" ht="14.25">
      <c r="A43" s="4">
        <v>33</v>
      </c>
      <c r="B43" s="51"/>
      <c r="C43" s="52"/>
      <c r="D43" s="1"/>
      <c r="E43" s="55">
        <v>1</v>
      </c>
      <c r="F43" s="55">
        <v>1</v>
      </c>
      <c r="G43" s="55">
        <v>1</v>
      </c>
      <c r="H43" s="55">
        <v>1</v>
      </c>
      <c r="I43" s="55">
        <v>1</v>
      </c>
      <c r="J43" s="55">
        <v>1</v>
      </c>
      <c r="K43" s="55">
        <v>1</v>
      </c>
      <c r="L43" s="55">
        <v>1</v>
      </c>
      <c r="M43" s="55">
        <v>1</v>
      </c>
      <c r="N43" s="55">
        <v>1</v>
      </c>
      <c r="O43" s="55">
        <v>1</v>
      </c>
      <c r="P43" s="55">
        <v>1</v>
      </c>
      <c r="Q43" s="55">
        <v>1</v>
      </c>
      <c r="R43" s="55">
        <v>1</v>
      </c>
      <c r="S43" s="55">
        <v>1</v>
      </c>
      <c r="T43" s="55">
        <v>1</v>
      </c>
      <c r="U43" s="55">
        <v>0</v>
      </c>
      <c r="V43" s="55">
        <v>1</v>
      </c>
      <c r="W43" s="28"/>
      <c r="X43" s="28"/>
      <c r="Y43" s="3">
        <f t="shared" si="0"/>
        <v>17</v>
      </c>
      <c r="Z43" s="22"/>
      <c r="AA43" s="22"/>
      <c r="AB43" s="39"/>
      <c r="AC43" s="20"/>
      <c r="AD43" s="20"/>
      <c r="AE43" s="40"/>
      <c r="AF43" s="27"/>
      <c r="AG43" s="19"/>
      <c r="AH43" s="19"/>
      <c r="AI43" s="39"/>
      <c r="AJ43" s="19"/>
      <c r="AK43" s="19"/>
      <c r="AL43" s="39"/>
      <c r="AM43" s="19"/>
      <c r="AN43" s="19"/>
      <c r="AO43" s="19"/>
      <c r="AP43" s="41"/>
      <c r="AQ43" s="27"/>
      <c r="AR43" s="56"/>
      <c r="AS43" s="18"/>
      <c r="AT43" s="18"/>
    </row>
    <row r="44" spans="1:46" ht="14.25">
      <c r="A44" s="4">
        <v>34</v>
      </c>
      <c r="B44" s="51"/>
      <c r="C44" s="53"/>
      <c r="D44" s="1"/>
      <c r="E44" s="55">
        <v>1</v>
      </c>
      <c r="F44" s="55">
        <v>1</v>
      </c>
      <c r="G44" s="55">
        <v>1</v>
      </c>
      <c r="H44" s="55">
        <v>1</v>
      </c>
      <c r="I44" s="55">
        <v>1</v>
      </c>
      <c r="J44" s="55">
        <v>1</v>
      </c>
      <c r="K44" s="55">
        <v>1</v>
      </c>
      <c r="L44" s="55">
        <v>1</v>
      </c>
      <c r="M44" s="55">
        <v>1</v>
      </c>
      <c r="N44" s="55">
        <v>1</v>
      </c>
      <c r="O44" s="55">
        <v>1</v>
      </c>
      <c r="P44" s="55">
        <v>1</v>
      </c>
      <c r="Q44" s="55">
        <v>1</v>
      </c>
      <c r="R44" s="55">
        <v>1</v>
      </c>
      <c r="S44" s="55">
        <v>1</v>
      </c>
      <c r="T44" s="55">
        <v>1</v>
      </c>
      <c r="U44" s="55">
        <v>1</v>
      </c>
      <c r="V44" s="55">
        <v>1</v>
      </c>
      <c r="W44" s="28"/>
      <c r="X44" s="28"/>
      <c r="Y44" s="3">
        <f t="shared" si="0"/>
        <v>18</v>
      </c>
      <c r="Z44" s="22"/>
      <c r="AA44" s="22"/>
      <c r="AB44" s="39"/>
      <c r="AC44" s="20"/>
      <c r="AD44" s="20"/>
      <c r="AE44" s="40"/>
      <c r="AF44" s="27"/>
      <c r="AG44" s="19"/>
      <c r="AH44" s="19"/>
      <c r="AI44" s="39"/>
      <c r="AJ44" s="19"/>
      <c r="AK44" s="19"/>
      <c r="AL44" s="39"/>
      <c r="AM44" s="19"/>
      <c r="AN44" s="19"/>
      <c r="AO44" s="19"/>
      <c r="AP44" s="41"/>
      <c r="AQ44" s="27"/>
      <c r="AR44" s="56"/>
      <c r="AS44" s="18"/>
      <c r="AT44" s="18"/>
    </row>
    <row r="45" spans="1:46" ht="14.25">
      <c r="A45" s="4">
        <v>35</v>
      </c>
      <c r="B45" s="51"/>
      <c r="C45" s="53"/>
      <c r="D45" s="1"/>
      <c r="E45" s="55">
        <v>1</v>
      </c>
      <c r="F45" s="55">
        <v>1</v>
      </c>
      <c r="G45" s="55">
        <v>1</v>
      </c>
      <c r="H45" s="55">
        <v>1</v>
      </c>
      <c r="I45" s="55">
        <v>1</v>
      </c>
      <c r="J45" s="55">
        <v>1</v>
      </c>
      <c r="K45" s="55">
        <v>1</v>
      </c>
      <c r="L45" s="55">
        <v>1</v>
      </c>
      <c r="M45" s="55">
        <v>1</v>
      </c>
      <c r="N45" s="55">
        <v>1</v>
      </c>
      <c r="O45" s="55">
        <v>1</v>
      </c>
      <c r="P45" s="55">
        <v>1</v>
      </c>
      <c r="Q45" s="55">
        <v>1</v>
      </c>
      <c r="R45" s="55">
        <v>1</v>
      </c>
      <c r="S45" s="55">
        <v>1</v>
      </c>
      <c r="T45" s="55">
        <v>1</v>
      </c>
      <c r="U45" s="55">
        <v>1</v>
      </c>
      <c r="V45" s="55">
        <v>1</v>
      </c>
      <c r="W45" s="28"/>
      <c r="X45" s="28"/>
      <c r="Y45" s="3">
        <f t="shared" si="0"/>
        <v>18</v>
      </c>
      <c r="Z45" s="22"/>
      <c r="AA45" s="22"/>
      <c r="AB45" s="39"/>
      <c r="AC45" s="20"/>
      <c r="AD45" s="20"/>
      <c r="AE45" s="40"/>
      <c r="AF45" s="27"/>
      <c r="AG45" s="19"/>
      <c r="AH45" s="19"/>
      <c r="AI45" s="39"/>
      <c r="AJ45" s="19"/>
      <c r="AK45" s="19"/>
      <c r="AL45" s="39"/>
      <c r="AM45" s="19"/>
      <c r="AN45" s="19"/>
      <c r="AO45" s="19"/>
      <c r="AP45" s="41"/>
      <c r="AQ45" s="27"/>
      <c r="AR45" s="56"/>
      <c r="AS45" s="18"/>
      <c r="AT45" s="18"/>
    </row>
    <row r="46" spans="1:46" ht="14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36"/>
      <c r="V46" s="36"/>
      <c r="W46" s="23"/>
      <c r="X46" s="23"/>
      <c r="Y46" s="23"/>
      <c r="Z46" s="33"/>
      <c r="AA46" s="33"/>
      <c r="AB46" s="33"/>
      <c r="AC46" s="33"/>
      <c r="AD46" s="34"/>
      <c r="AE46" s="33"/>
      <c r="AF46" s="23"/>
      <c r="AG46" s="23"/>
      <c r="AH46" s="23"/>
      <c r="AI46" s="23"/>
      <c r="AJ46" s="23"/>
      <c r="AK46" s="23"/>
      <c r="AL46" s="23"/>
      <c r="AM46" s="33"/>
      <c r="AN46" s="24"/>
      <c r="AO46" s="9"/>
      <c r="AP46" s="9"/>
      <c r="AQ46" s="23"/>
      <c r="AR46" s="23"/>
      <c r="AS46" s="23"/>
      <c r="AT46" s="23"/>
    </row>
    <row r="47" spans="1:46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7" ht="14.2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5"/>
      <c r="T49" s="25"/>
      <c r="U49" s="25"/>
      <c r="V49" s="61" t="s">
        <v>20</v>
      </c>
      <c r="W49" s="61"/>
      <c r="X49" s="61" t="s">
        <v>54</v>
      </c>
      <c r="Y49" s="61"/>
      <c r="Z49" s="61" t="s">
        <v>22</v>
      </c>
      <c r="AA49" s="61"/>
      <c r="AB49" s="25"/>
      <c r="AC49" s="62" t="s">
        <v>23</v>
      </c>
      <c r="AD49" s="63"/>
      <c r="AE49" s="63"/>
      <c r="AF49" s="63"/>
      <c r="AG49" s="63"/>
      <c r="AH49" s="63"/>
      <c r="AI49" s="63"/>
      <c r="AJ49" s="64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7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25"/>
      <c r="T50" s="25"/>
      <c r="U50" s="25"/>
      <c r="V50" s="60" t="s">
        <v>24</v>
      </c>
      <c r="W50" s="60"/>
      <c r="X50" s="60" t="s">
        <v>25</v>
      </c>
      <c r="Y50" s="60"/>
      <c r="Z50" s="60">
        <v>4</v>
      </c>
      <c r="AA50" s="60"/>
      <c r="AB50" s="25"/>
      <c r="AC50" s="37" t="s">
        <v>55</v>
      </c>
      <c r="AD50" s="24"/>
      <c r="AE50" s="24"/>
      <c r="AF50" s="24">
        <v>7</v>
      </c>
      <c r="AG50" s="24" t="s">
        <v>26</v>
      </c>
      <c r="AH50" s="24"/>
      <c r="AI50" s="24">
        <f>AF50/AF60*100</f>
        <v>20</v>
      </c>
      <c r="AJ50" s="38" t="s">
        <v>27</v>
      </c>
      <c r="AK50" s="26"/>
      <c r="AL50" s="26"/>
      <c r="AM50" s="26"/>
      <c r="AN50" s="26"/>
      <c r="AO50" s="26"/>
      <c r="AP50" s="26"/>
      <c r="AR50" s="26" t="str">
        <f ca="1">CONCATENATE("Jakarta, ",TEXT(TODAY(),"dd mmmm yyyy"))</f>
        <v>Jakarta, 28 August 2022</v>
      </c>
      <c r="AT50" s="26"/>
      <c r="AU50" s="26"/>
    </row>
    <row r="51" spans="1:47">
      <c r="A51" s="2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5"/>
      <c r="T51" s="25"/>
      <c r="U51" s="25"/>
      <c r="V51" s="60" t="s">
        <v>28</v>
      </c>
      <c r="W51" s="60"/>
      <c r="X51" s="60" t="s">
        <v>29</v>
      </c>
      <c r="Y51" s="60"/>
      <c r="Z51" s="60">
        <v>3.7</v>
      </c>
      <c r="AA51" s="60"/>
      <c r="AB51" s="25"/>
      <c r="AC51" s="37" t="s">
        <v>30</v>
      </c>
      <c r="AD51" s="24"/>
      <c r="AE51" s="24"/>
      <c r="AF51" s="24">
        <v>21</v>
      </c>
      <c r="AG51" s="24" t="s">
        <v>26</v>
      </c>
      <c r="AH51" s="24"/>
      <c r="AI51" s="24">
        <f>AF51/AF60*100</f>
        <v>60</v>
      </c>
      <c r="AJ51" s="38" t="s">
        <v>27</v>
      </c>
      <c r="AK51" s="26"/>
      <c r="AL51" s="43" t="s">
        <v>65</v>
      </c>
      <c r="AM51" s="43"/>
      <c r="AN51" s="43"/>
      <c r="AO51" s="43"/>
      <c r="AP51" s="43"/>
      <c r="AQ51" s="43"/>
      <c r="AR51" s="43"/>
      <c r="AS51" s="43" t="s">
        <v>31</v>
      </c>
      <c r="AT51" s="43"/>
      <c r="AU51" s="45"/>
    </row>
    <row r="52" spans="1:47">
      <c r="A52" s="2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5"/>
      <c r="T52" s="25"/>
      <c r="U52" s="25"/>
      <c r="V52" s="60" t="s">
        <v>32</v>
      </c>
      <c r="W52" s="60"/>
      <c r="X52" s="60" t="s">
        <v>56</v>
      </c>
      <c r="Y52" s="60"/>
      <c r="Z52" s="60">
        <v>3.3</v>
      </c>
      <c r="AA52" s="60"/>
      <c r="AB52" s="25"/>
      <c r="AC52" s="37" t="s">
        <v>33</v>
      </c>
      <c r="AD52" s="24"/>
      <c r="AE52" s="24"/>
      <c r="AF52" s="24">
        <v>3</v>
      </c>
      <c r="AG52" s="24" t="s">
        <v>26</v>
      </c>
      <c r="AH52" s="24"/>
      <c r="AI52" s="24">
        <f>AF52/AF60*100</f>
        <v>8.5714285714285712</v>
      </c>
      <c r="AJ52" s="38" t="s">
        <v>27</v>
      </c>
      <c r="AK52" s="26"/>
      <c r="AL52" s="43" t="s">
        <v>77</v>
      </c>
      <c r="AM52" s="43"/>
      <c r="AN52" s="43"/>
      <c r="AO52" s="43"/>
      <c r="AP52" s="43"/>
      <c r="AQ52" s="43"/>
      <c r="AR52" s="43"/>
      <c r="AS52" s="43"/>
      <c r="AT52" s="43"/>
      <c r="AU52" s="45"/>
    </row>
    <row r="53" spans="1:47">
      <c r="A53" s="2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60" t="s">
        <v>34</v>
      </c>
      <c r="W53" s="60"/>
      <c r="X53" s="60" t="s">
        <v>57</v>
      </c>
      <c r="Y53" s="60"/>
      <c r="Z53" s="60">
        <v>3</v>
      </c>
      <c r="AA53" s="60"/>
      <c r="AB53" s="25"/>
      <c r="AC53" s="37" t="s">
        <v>35</v>
      </c>
      <c r="AD53" s="24"/>
      <c r="AE53" s="24"/>
      <c r="AF53" s="24">
        <v>1</v>
      </c>
      <c r="AG53" s="24" t="s">
        <v>26</v>
      </c>
      <c r="AH53" s="24"/>
      <c r="AI53" s="24">
        <f>AF53/AF60*100</f>
        <v>2.8571428571428572</v>
      </c>
      <c r="AJ53" s="38" t="s">
        <v>27</v>
      </c>
      <c r="AK53" s="26"/>
      <c r="AL53" s="43"/>
      <c r="AM53" s="43"/>
      <c r="AN53" s="43"/>
      <c r="AO53" s="43"/>
      <c r="AP53" s="43"/>
      <c r="AQ53" s="43"/>
      <c r="AR53" s="43"/>
      <c r="AS53" s="43"/>
      <c r="AT53" s="43"/>
      <c r="AU53" s="45"/>
    </row>
    <row r="54" spans="1:47">
      <c r="A54" s="2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5"/>
      <c r="T54" s="25"/>
      <c r="U54" s="25"/>
      <c r="V54" s="60" t="s">
        <v>36</v>
      </c>
      <c r="W54" s="60"/>
      <c r="X54" s="60" t="s">
        <v>58</v>
      </c>
      <c r="Y54" s="60"/>
      <c r="Z54" s="60">
        <v>2.7</v>
      </c>
      <c r="AA54" s="60"/>
      <c r="AB54" s="25"/>
      <c r="AC54" s="37" t="s">
        <v>37</v>
      </c>
      <c r="AD54" s="24"/>
      <c r="AE54" s="24"/>
      <c r="AF54" s="24">
        <v>1</v>
      </c>
      <c r="AG54" s="24" t="s">
        <v>26</v>
      </c>
      <c r="AH54" s="24"/>
      <c r="AI54" s="24">
        <f>AF54/AF60*100</f>
        <v>2.8571428571428572</v>
      </c>
      <c r="AJ54" s="38" t="s">
        <v>27</v>
      </c>
      <c r="AK54" s="26"/>
      <c r="AL54" s="43"/>
      <c r="AM54" s="43"/>
      <c r="AN54" s="43"/>
      <c r="AO54" s="43"/>
      <c r="AP54" s="43"/>
      <c r="AQ54" s="43"/>
      <c r="AR54" s="43"/>
      <c r="AS54" s="43"/>
      <c r="AT54" s="43"/>
      <c r="AU54" s="45"/>
    </row>
    <row r="55" spans="1:47">
      <c r="A55" s="2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5"/>
      <c r="S55" s="25"/>
      <c r="T55" s="25"/>
      <c r="U55" s="25"/>
      <c r="V55" s="60" t="s">
        <v>38</v>
      </c>
      <c r="W55" s="60"/>
      <c r="X55" s="60" t="s">
        <v>59</v>
      </c>
      <c r="Y55" s="60"/>
      <c r="Z55" s="60">
        <v>2.2999999999999998</v>
      </c>
      <c r="AA55" s="60"/>
      <c r="AB55" s="25"/>
      <c r="AC55" s="37" t="s">
        <v>39</v>
      </c>
      <c r="AD55" s="24"/>
      <c r="AE55" s="24"/>
      <c r="AF55" s="24">
        <v>1</v>
      </c>
      <c r="AG55" s="24" t="s">
        <v>26</v>
      </c>
      <c r="AH55" s="24"/>
      <c r="AI55" s="24">
        <f>AF55/AF60*100</f>
        <v>2.8571428571428572</v>
      </c>
      <c r="AJ55" s="38" t="s">
        <v>27</v>
      </c>
      <c r="AK55" s="26"/>
      <c r="AL55" s="44"/>
      <c r="AM55" s="43"/>
      <c r="AN55" s="43"/>
      <c r="AO55" s="43"/>
      <c r="AP55" s="43"/>
      <c r="AQ55" s="43"/>
      <c r="AR55" s="43"/>
      <c r="AS55" s="44"/>
      <c r="AT55" s="43"/>
      <c r="AU55" s="45"/>
    </row>
    <row r="56" spans="1:47">
      <c r="A56" s="2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25"/>
      <c r="T56" s="25"/>
      <c r="U56" s="25"/>
      <c r="V56" s="60" t="s">
        <v>40</v>
      </c>
      <c r="W56" s="60"/>
      <c r="X56" s="60" t="s">
        <v>60</v>
      </c>
      <c r="Y56" s="60"/>
      <c r="Z56" s="60">
        <v>2</v>
      </c>
      <c r="AA56" s="60"/>
      <c r="AB56" s="25"/>
      <c r="AC56" s="37" t="s">
        <v>61</v>
      </c>
      <c r="AD56" s="24"/>
      <c r="AE56" s="24"/>
      <c r="AF56" s="24">
        <v>1</v>
      </c>
      <c r="AG56" s="24" t="s">
        <v>26</v>
      </c>
      <c r="AH56" s="24"/>
      <c r="AI56" s="24">
        <f>AF56/AF60*100</f>
        <v>2.8571428571428572</v>
      </c>
      <c r="AJ56" s="38" t="s">
        <v>27</v>
      </c>
      <c r="AK56" s="26"/>
      <c r="AL56" s="43"/>
      <c r="AM56" s="43"/>
      <c r="AN56" s="43"/>
      <c r="AO56" s="43"/>
      <c r="AP56" s="43"/>
      <c r="AQ56" s="43"/>
      <c r="AR56" s="43"/>
      <c r="AS56" s="43"/>
      <c r="AT56" s="43"/>
      <c r="AU56" s="45"/>
    </row>
    <row r="57" spans="1:47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25"/>
      <c r="T57" s="25"/>
      <c r="U57" s="25"/>
      <c r="V57" s="60" t="s">
        <v>41</v>
      </c>
      <c r="W57" s="60"/>
      <c r="X57" s="60" t="s">
        <v>62</v>
      </c>
      <c r="Y57" s="60"/>
      <c r="Z57" s="60">
        <v>2</v>
      </c>
      <c r="AA57" s="60"/>
      <c r="AB57" s="25"/>
      <c r="AC57" s="37" t="s">
        <v>42</v>
      </c>
      <c r="AD57" s="24"/>
      <c r="AE57" s="24"/>
      <c r="AF57" s="24">
        <f>COUNTIF(AS11:AS21,"C-")</f>
        <v>0</v>
      </c>
      <c r="AG57" s="24" t="s">
        <v>26</v>
      </c>
      <c r="AH57" s="24"/>
      <c r="AI57" s="24">
        <f>AF57/AF60*100</f>
        <v>0</v>
      </c>
      <c r="AJ57" s="38" t="s">
        <v>27</v>
      </c>
      <c r="AK57" s="26"/>
      <c r="AL57" s="47" t="s">
        <v>78</v>
      </c>
      <c r="AM57" s="48"/>
      <c r="AN57" s="48"/>
      <c r="AO57" s="48"/>
      <c r="AP57" s="48"/>
      <c r="AQ57" s="48"/>
      <c r="AR57" s="47" t="s">
        <v>80</v>
      </c>
      <c r="AS57" s="48"/>
      <c r="AT57" s="48"/>
      <c r="AU57" s="45"/>
    </row>
    <row r="58" spans="1:47">
      <c r="A58" s="2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25"/>
      <c r="T58" s="25"/>
      <c r="U58" s="25"/>
      <c r="V58" s="60" t="s">
        <v>43</v>
      </c>
      <c r="W58" s="60"/>
      <c r="X58" s="60" t="s">
        <v>63</v>
      </c>
      <c r="Y58" s="60"/>
      <c r="Z58" s="60">
        <v>1</v>
      </c>
      <c r="AA58" s="60"/>
      <c r="AB58" s="25"/>
      <c r="AC58" s="37" t="s">
        <v>44</v>
      </c>
      <c r="AD58" s="24"/>
      <c r="AE58" s="24"/>
      <c r="AF58" s="24">
        <f>COUNTIF(AS11:AS21,"D")</f>
        <v>0</v>
      </c>
      <c r="AG58" s="24" t="s">
        <v>26</v>
      </c>
      <c r="AH58" s="24"/>
      <c r="AI58" s="24">
        <f>AF58/AF60*100</f>
        <v>0</v>
      </c>
      <c r="AJ58" s="38" t="s">
        <v>27</v>
      </c>
      <c r="AK58" s="26"/>
      <c r="AL58" s="48" t="s">
        <v>79</v>
      </c>
      <c r="AM58" s="48"/>
      <c r="AN58" s="48"/>
      <c r="AO58" s="48"/>
      <c r="AP58" s="48"/>
      <c r="AQ58" s="48"/>
      <c r="AR58" s="48" t="s">
        <v>81</v>
      </c>
      <c r="AS58" s="48"/>
      <c r="AT58" s="48"/>
      <c r="AU58" s="45"/>
    </row>
    <row r="59" spans="1:47">
      <c r="A59" s="25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/>
      <c r="S59" s="25"/>
      <c r="T59" s="25"/>
      <c r="U59" s="25"/>
      <c r="V59" s="60" t="s">
        <v>45</v>
      </c>
      <c r="W59" s="60"/>
      <c r="X59" s="60" t="s">
        <v>46</v>
      </c>
      <c r="Y59" s="60"/>
      <c r="Z59" s="60">
        <v>0</v>
      </c>
      <c r="AA59" s="60"/>
      <c r="AB59" s="25"/>
      <c r="AC59" s="37" t="s">
        <v>47</v>
      </c>
      <c r="AD59" s="24"/>
      <c r="AE59" s="24"/>
      <c r="AF59" s="24">
        <f>COUNTIF(AS11:AS21,"E")</f>
        <v>0</v>
      </c>
      <c r="AG59" s="24" t="s">
        <v>26</v>
      </c>
      <c r="AH59" s="24"/>
      <c r="AI59" s="24">
        <f>AF59/AF60*100</f>
        <v>0</v>
      </c>
      <c r="AJ59" s="38" t="s">
        <v>27</v>
      </c>
      <c r="AK59" s="26"/>
      <c r="AL59" s="46"/>
      <c r="AM59" s="45"/>
      <c r="AN59" s="45"/>
      <c r="AO59" s="45"/>
      <c r="AP59" s="45"/>
      <c r="AQ59" s="45"/>
      <c r="AR59" s="45"/>
      <c r="AS59" s="46"/>
      <c r="AT59" s="45"/>
      <c r="AU59" s="45"/>
    </row>
    <row r="60" spans="1:47">
      <c r="A60" s="2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57" t="s">
        <v>64</v>
      </c>
      <c r="AD60" s="58"/>
      <c r="AE60" s="58"/>
      <c r="AF60" s="58">
        <f>SUM(AF50:AF59)</f>
        <v>35</v>
      </c>
      <c r="AG60" s="58" t="s">
        <v>26</v>
      </c>
      <c r="AH60" s="58"/>
      <c r="AI60" s="58">
        <v>100</v>
      </c>
      <c r="AJ60" s="59" t="s">
        <v>27</v>
      </c>
      <c r="AK60" s="26"/>
      <c r="AL60" s="45"/>
      <c r="AM60" s="45"/>
      <c r="AN60" s="45"/>
      <c r="AO60" s="45"/>
      <c r="AP60" s="45"/>
      <c r="AQ60" s="45"/>
      <c r="AR60" s="45"/>
      <c r="AS60" s="45"/>
      <c r="AT60" s="45"/>
      <c r="AU60" s="45"/>
    </row>
    <row r="61" spans="1:47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7" ht="14.25">
      <c r="A62" s="25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</sheetData>
  <mergeCells count="48">
    <mergeCell ref="AT8:AT10"/>
    <mergeCell ref="D1:AO1"/>
    <mergeCell ref="A8:A10"/>
    <mergeCell ref="B8:B10"/>
    <mergeCell ref="C8:C10"/>
    <mergeCell ref="E8:X8"/>
    <mergeCell ref="Y8:Y10"/>
    <mergeCell ref="Z8:AD9"/>
    <mergeCell ref="AE8:AE10"/>
    <mergeCell ref="AF8:AF10"/>
    <mergeCell ref="AG8:AO9"/>
    <mergeCell ref="AP8:AP10"/>
    <mergeCell ref="AQ8:AQ10"/>
    <mergeCell ref="AR8:AS9"/>
    <mergeCell ref="V49:W49"/>
    <mergeCell ref="X49:Y49"/>
    <mergeCell ref="Z49:AA49"/>
    <mergeCell ref="AC49:AJ49"/>
    <mergeCell ref="V50:W50"/>
    <mergeCell ref="X50:Y50"/>
    <mergeCell ref="Z50:AA50"/>
    <mergeCell ref="V51:W51"/>
    <mergeCell ref="X51:Y51"/>
    <mergeCell ref="Z51:AA51"/>
    <mergeCell ref="V52:W52"/>
    <mergeCell ref="X52:Y52"/>
    <mergeCell ref="Z52:AA52"/>
    <mergeCell ref="V53:W53"/>
    <mergeCell ref="X53:Y53"/>
    <mergeCell ref="Z53:AA53"/>
    <mergeCell ref="V54:W54"/>
    <mergeCell ref="X54:Y54"/>
    <mergeCell ref="Z54:AA54"/>
    <mergeCell ref="V55:W55"/>
    <mergeCell ref="X55:Y55"/>
    <mergeCell ref="Z55:AA55"/>
    <mergeCell ref="V56:W56"/>
    <mergeCell ref="X56:Y56"/>
    <mergeCell ref="Z56:AA56"/>
    <mergeCell ref="V59:W59"/>
    <mergeCell ref="X59:Y59"/>
    <mergeCell ref="Z59:AA59"/>
    <mergeCell ref="V57:W57"/>
    <mergeCell ref="X57:Y57"/>
    <mergeCell ref="Z57:AA57"/>
    <mergeCell ref="V58:W58"/>
    <mergeCell ref="X58:Y58"/>
    <mergeCell ref="Z58:AA58"/>
  </mergeCells>
  <printOptions horizontalCentered="1" verticalCentered="1"/>
  <pageMargins left="0" right="0" top="0" bottom="0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Murien Nugraheni</cp:lastModifiedBy>
  <cp:lastPrinted>2022-06-20T02:48:45Z</cp:lastPrinted>
  <dcterms:created xsi:type="dcterms:W3CDTF">2005-06-22T04:21:00Z</dcterms:created>
  <dcterms:modified xsi:type="dcterms:W3CDTF">2022-08-28T14:29:13Z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1057-11.2.0.10265</vt:lpwstr>
  </property>
  <property fmtid="{D5CDD505-2E9C-101B-9397-08002B2CF9AE}" pid="3" name="ICV">
    <vt:lpwstr>4947A996780E48C0941B20DCAA0F02AA</vt:lpwstr>
  </property>
</Properties>
</file>